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629c6ce6e7ef119/Documents/CLUETT/Applications/"/>
    </mc:Choice>
  </mc:AlternateContent>
  <xr:revisionPtr revIDLastSave="0" documentId="14_{76C10B65-FD91-4291-9CE2-83F8C89ED5C7}" xr6:coauthVersionLast="47" xr6:coauthVersionMax="47" xr10:uidLastSave="{00000000-0000-0000-0000-000000000000}"/>
  <bookViews>
    <workbookView xWindow="768" yWindow="768" windowWidth="20760" windowHeight="11640" xr2:uid="{00000000-000D-0000-FFFF-FFFF00000000}"/>
  </bookViews>
  <sheets>
    <sheet name="Driver List" sheetId="3" r:id="rId1"/>
    <sheet name="Data" sheetId="4" state="hidden" r:id="rId2"/>
    <sheet name="Broker List" sheetId="5" state="hidden" r:id="rId3"/>
    <sheet name="Sheet1" sheetId="6" r:id="rId4"/>
  </sheets>
  <externalReferences>
    <externalReference r:id="rId5"/>
  </externalReferences>
  <definedNames>
    <definedName name="_xlnm._FilterDatabase" localSheetId="2" hidden="1">'Broker List'!$G$1:$L$121</definedName>
    <definedName name="APType_APType">[1]!APType[AP Type]</definedName>
    <definedName name="Cameras_Cameras">[1]!Cameras[Cameras]</definedName>
    <definedName name="ded">#REF!</definedName>
    <definedName name="Deductible">#REF!</definedName>
    <definedName name="Fees_Fees">[1]!Fees[Fees]</definedName>
    <definedName name="_xlnm.Print_Area" localSheetId="0">'Driver List'!$A$1:$G$251</definedName>
    <definedName name="QuoteType_QuoteType">[1]!QuoteType[Quote Type]</definedName>
    <definedName name="Risk_Management_Fee">[1]!Fees[Fees]</definedName>
    <definedName name="tax_state">[1]!Tax[State]</definedName>
    <definedName name="Wheelchair_Wheelchair">[1]!Wheelchair[Wheelchair]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9" i="4" l="1"/>
  <c r="A289" i="4"/>
  <c r="E288" i="4"/>
  <c r="A288" i="4"/>
  <c r="E287" i="4"/>
  <c r="A287" i="4"/>
  <c r="E282" i="4"/>
  <c r="A282" i="4"/>
  <c r="E290" i="4" l="1"/>
  <c r="A290" i="4"/>
</calcChain>
</file>

<file path=xl/sharedStrings.xml><?xml version="1.0" encoding="utf-8"?>
<sst xmlns="http://schemas.openxmlformats.org/spreadsheetml/2006/main" count="1244" uniqueCount="936">
  <si>
    <t>Anabela Fuentes</t>
  </si>
  <si>
    <t>Y</t>
  </si>
  <si>
    <t>N</t>
  </si>
  <si>
    <t>Partnership</t>
  </si>
  <si>
    <t>Included in Insurance?</t>
  </si>
  <si>
    <t>15000/30000</t>
  </si>
  <si>
    <t>Weekdays Only</t>
  </si>
  <si>
    <t>Door to Door</t>
  </si>
  <si>
    <t>Curb to Curb</t>
  </si>
  <si>
    <t>Other</t>
  </si>
  <si>
    <t>Liability Only</t>
  </si>
  <si>
    <t>Deductible</t>
  </si>
  <si>
    <t>Split</t>
  </si>
  <si>
    <t>Specified Perils</t>
  </si>
  <si>
    <t>Decline Coverage</t>
  </si>
  <si>
    <t>25000/50000</t>
  </si>
  <si>
    <t>Comprehensive</t>
  </si>
  <si>
    <t>Collision</t>
  </si>
  <si>
    <t>6) Owned Autos Subject to Compulsory UM Law</t>
  </si>
  <si>
    <t>11-20%</t>
  </si>
  <si>
    <t>Not Pulled</t>
  </si>
  <si>
    <t>Weekly</t>
  </si>
  <si>
    <t>Radius</t>
  </si>
  <si>
    <t>Date of Birth</t>
  </si>
  <si>
    <t>Drivers License Number</t>
  </si>
  <si>
    <t>Year Hire Date</t>
  </si>
  <si>
    <t>Small and Large Fleet Dropdowns</t>
  </si>
  <si>
    <t>Topic</t>
  </si>
  <si>
    <t>Small Fleet Checkboxes</t>
  </si>
  <si>
    <t>Large Fleet Checkboxes</t>
  </si>
  <si>
    <t>Large Fleet Only Dropdowns</t>
  </si>
  <si>
    <t>Sub Category</t>
  </si>
  <si>
    <t>Corporation</t>
  </si>
  <si>
    <t>BI Limits</t>
  </si>
  <si>
    <t>PD Limits</t>
  </si>
  <si>
    <t>UM Limits</t>
  </si>
  <si>
    <t>Liab Deductible</t>
  </si>
  <si>
    <t>Coll Deductible</t>
  </si>
  <si>
    <t>Subsidiary</t>
  </si>
  <si>
    <t>Single</t>
  </si>
  <si>
    <t>Hourly</t>
  </si>
  <si>
    <t>Union</t>
  </si>
  <si>
    <t>Quarterly</t>
  </si>
  <si>
    <t>Physical Damage Only</t>
  </si>
  <si>
    <t>Business Type</t>
  </si>
  <si>
    <t>Excess Physical Damage</t>
  </si>
  <si>
    <t>$1,000</t>
  </si>
  <si>
    <t>Individual</t>
  </si>
  <si>
    <t>Affiliate</t>
  </si>
  <si>
    <t>Weekends Only</t>
  </si>
  <si>
    <t>1) Any Auto</t>
  </si>
  <si>
    <t>1-10%</t>
  </si>
  <si>
    <t>By Mileage</t>
  </si>
  <si>
    <t>Non-Union</t>
  </si>
  <si>
    <t>Semi-Annually</t>
  </si>
  <si>
    <t>Bi-Weekly</t>
  </si>
  <si>
    <t>Liability + Physical Damage</t>
  </si>
  <si>
    <t xml:space="preserve"> </t>
  </si>
  <si>
    <t>Value?</t>
  </si>
  <si>
    <t>$2,500</t>
  </si>
  <si>
    <t>Gov. Entity</t>
  </si>
  <si>
    <t>Weekdays and Weekends</t>
  </si>
  <si>
    <t>2) All Owned Autos</t>
  </si>
  <si>
    <t>Trip</t>
  </si>
  <si>
    <t>Annually</t>
  </si>
  <si>
    <t>Monthly</t>
  </si>
  <si>
    <t>Interested?</t>
  </si>
  <si>
    <t>$5,000</t>
  </si>
  <si>
    <t>Joint Venture</t>
  </si>
  <si>
    <t>30000/60000</t>
  </si>
  <si>
    <t>3) Owned Private Passenger Autos</t>
  </si>
  <si>
    <t>21-30%</t>
  </si>
  <si>
    <t>Bi-Annually</t>
  </si>
  <si>
    <t>Lighted?</t>
  </si>
  <si>
    <t>$10,000</t>
  </si>
  <si>
    <t>LLC</t>
  </si>
  <si>
    <t>4) Owned Autos Other Than Private Passenger</t>
  </si>
  <si>
    <t>31-40%</t>
  </si>
  <si>
    <t>Proprietorship</t>
  </si>
  <si>
    <t>Fuel Tanks?</t>
  </si>
  <si>
    <t>$25,000</t>
  </si>
  <si>
    <t>5) All Owned Autos Which Require No-Fault Coverage</t>
  </si>
  <si>
    <t>41-50%</t>
  </si>
  <si>
    <t>Outside?</t>
  </si>
  <si>
    <t>$50,000</t>
  </si>
  <si>
    <t>50000/100000</t>
  </si>
  <si>
    <t>51-60%</t>
  </si>
  <si>
    <t>Does Not Occur</t>
  </si>
  <si>
    <t>Inside?</t>
  </si>
  <si>
    <t>$100,000</t>
  </si>
  <si>
    <t>50000/150000</t>
  </si>
  <si>
    <t>7) Autos Specified on  Schedule</t>
  </si>
  <si>
    <t>61-70%</t>
  </si>
  <si>
    <t>Flood?</t>
  </si>
  <si>
    <t>$250,000</t>
  </si>
  <si>
    <t>71-80%</t>
  </si>
  <si>
    <t>States</t>
  </si>
  <si>
    <t>Guard?</t>
  </si>
  <si>
    <t>81-90%</t>
  </si>
  <si>
    <t>Service Performed</t>
  </si>
  <si>
    <t>91-100%</t>
  </si>
  <si>
    <t>Yes</t>
  </si>
  <si>
    <t>100000/300000</t>
  </si>
  <si>
    <t>No</t>
  </si>
  <si>
    <t>AL</t>
  </si>
  <si>
    <t>125000/300000</t>
  </si>
  <si>
    <t>AK</t>
  </si>
  <si>
    <t>AZ</t>
  </si>
  <si>
    <t>AR</t>
  </si>
  <si>
    <t>250000/500000</t>
  </si>
  <si>
    <t>CA</t>
  </si>
  <si>
    <t>Garage Coverages</t>
  </si>
  <si>
    <t>CO</t>
  </si>
  <si>
    <t>CT</t>
  </si>
  <si>
    <t>DE</t>
  </si>
  <si>
    <t>FL</t>
  </si>
  <si>
    <t>GA</t>
  </si>
  <si>
    <t>HI</t>
  </si>
  <si>
    <t>ID</t>
  </si>
  <si>
    <t>Garagekeepers Legal Liability</t>
  </si>
  <si>
    <t>IL</t>
  </si>
  <si>
    <t>IN</t>
  </si>
  <si>
    <t>IA</t>
  </si>
  <si>
    <t>Specified Perils/Comp. :</t>
  </si>
  <si>
    <t>KS</t>
  </si>
  <si>
    <t>Collision:</t>
  </si>
  <si>
    <t>KY</t>
  </si>
  <si>
    <t>$250</t>
  </si>
  <si>
    <t>Per Occurrence</t>
  </si>
  <si>
    <t>LA</t>
  </si>
  <si>
    <t>$500</t>
  </si>
  <si>
    <t>ME</t>
  </si>
  <si>
    <t>MD</t>
  </si>
  <si>
    <t>MA</t>
  </si>
  <si>
    <t>MI</t>
  </si>
  <si>
    <t>MN</t>
  </si>
  <si>
    <t>$20,000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</si>
  <si>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</si>
  <si>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</si>
  <si>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</si>
  <si>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</si>
  <si>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</si>
  <si>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</si>
  <si>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</si>
  <si>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</si>
  <si>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</si>
  <si>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</si>
  <si>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</si>
  <si>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</si>
  <si>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</si>
  <si>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</si>
  <si>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</si>
  <si>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</si>
  <si>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</si>
  <si>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</si>
  <si>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</si>
  <si>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</si>
  <si>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</si>
  <si>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</si>
  <si>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</si>
  <si>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</si>
  <si>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</si>
  <si>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</si>
  <si>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</si>
  <si>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Subsidiary/Affiliate</t>
  </si>
  <si>
    <t xml:space="preserve">Subsidiary  </t>
  </si>
  <si>
    <t>UM/UIM</t>
  </si>
  <si>
    <t>Nonowned Liability</t>
  </si>
  <si>
    <t>Phys. Dam Deductibles</t>
  </si>
  <si>
    <t>Location Classes</t>
  </si>
  <si>
    <t>Location 1</t>
  </si>
  <si>
    <t>Location 2</t>
  </si>
  <si>
    <t>Location 3</t>
  </si>
  <si>
    <t>Location 4</t>
  </si>
  <si>
    <t>Office</t>
  </si>
  <si>
    <t>Parking Lot</t>
  </si>
  <si>
    <t>Indoor Parking Facility</t>
  </si>
  <si>
    <t>Limits Requested Questions</t>
  </si>
  <si>
    <t xml:space="preserve">Products Comp. Operations </t>
  </si>
  <si>
    <t>Parking owned?</t>
  </si>
  <si>
    <t>Fee Charged?</t>
  </si>
  <si>
    <t>Owned or Rented?</t>
  </si>
  <si>
    <t>Owned</t>
  </si>
  <si>
    <t>Rented</t>
  </si>
  <si>
    <t>Fenced?</t>
  </si>
  <si>
    <t>Night Watch?</t>
  </si>
  <si>
    <t>General Liability Questions</t>
  </si>
  <si>
    <t>Residence?</t>
  </si>
  <si>
    <t>Storage?</t>
  </si>
  <si>
    <t>Wheelchair</t>
  </si>
  <si>
    <t>Wheelchair equipped?</t>
  </si>
  <si>
    <t>1%-9%</t>
  </si>
  <si>
    <t>Days of Operation</t>
  </si>
  <si>
    <t>Type Transported</t>
  </si>
  <si>
    <t>Other Disabled</t>
  </si>
  <si>
    <t>Professional Athletes</t>
  </si>
  <si>
    <t>Entertainment Groups</t>
  </si>
  <si>
    <t>On Call/Dispatch</t>
  </si>
  <si>
    <t>Scheduled</t>
  </si>
  <si>
    <t>0-50</t>
  </si>
  <si>
    <t>51-200</t>
  </si>
  <si>
    <t>200+</t>
  </si>
  <si>
    <t>Driver Questions/Filing Information</t>
  </si>
  <si>
    <t>Hire from others for your use?</t>
  </si>
  <si>
    <t>Hire from others with driver?</t>
  </si>
  <si>
    <t>Lease to others for their use?</t>
  </si>
  <si>
    <t>Lease to others without a driver?</t>
  </si>
  <si>
    <t>Assumed liability?</t>
  </si>
  <si>
    <t>5 Years experience?</t>
  </si>
  <si>
    <t>Agree to report drivers?</t>
  </si>
  <si>
    <t>Family members under 21?</t>
  </si>
  <si>
    <t>Drivers licensed?</t>
  </si>
  <si>
    <t>Similar vehicle?</t>
  </si>
  <si>
    <t>No (Explain)</t>
  </si>
  <si>
    <t>Independent contractors?</t>
  </si>
  <si>
    <t>Guest passengers?</t>
  </si>
  <si>
    <t>Coaches or teachers?</t>
  </si>
  <si>
    <t>Written maintenance program?</t>
  </si>
  <si>
    <t>Application?</t>
  </si>
  <si>
    <t>Medical?</t>
  </si>
  <si>
    <t>Driver-training program?</t>
  </si>
  <si>
    <t>Road test?</t>
  </si>
  <si>
    <t>Drug testing?</t>
  </si>
  <si>
    <t>Safety program?</t>
  </si>
  <si>
    <t>Written test?</t>
  </si>
  <si>
    <t>Current MVR?</t>
  </si>
  <si>
    <t>Accident reporting?</t>
  </si>
  <si>
    <t>Reference checks</t>
  </si>
  <si>
    <t>Service record?</t>
  </si>
  <si>
    <t>Disciplinary plan?</t>
  </si>
  <si>
    <t>Inspections?</t>
  </si>
  <si>
    <t>Condition reports?</t>
  </si>
  <si>
    <t>Recording devices</t>
  </si>
  <si>
    <t>Radio dispatch</t>
  </si>
  <si>
    <t>Maintenance managed?</t>
  </si>
  <si>
    <t>Maintenance on all?</t>
  </si>
  <si>
    <t>Driver files?</t>
  </si>
  <si>
    <t>Accident files?</t>
  </si>
  <si>
    <t>Claims reported to NIIC?</t>
  </si>
  <si>
    <t>Safety meetings?</t>
  </si>
  <si>
    <t>FHWA Filing?</t>
  </si>
  <si>
    <t>Intra-state Filing?</t>
  </si>
  <si>
    <t>Allow others to operate?</t>
  </si>
  <si>
    <t>Historical Coverages</t>
  </si>
  <si>
    <t>Assigned Risk Plan?</t>
  </si>
  <si>
    <t>Notice given?</t>
  </si>
  <si>
    <t>Workers' Compensation?</t>
  </si>
  <si>
    <t>Bankruptcy?</t>
  </si>
  <si>
    <t>Operating authority problems?</t>
  </si>
  <si>
    <t>Yes (Explain)</t>
  </si>
  <si>
    <t>Equipment scheduled?</t>
  </si>
  <si>
    <t xml:space="preserve">Yes </t>
  </si>
  <si>
    <t>Hired, Leased, or Assumed Liability</t>
  </si>
  <si>
    <t>(Small Fleet)</t>
  </si>
  <si>
    <t>(Large Fleet)</t>
  </si>
  <si>
    <t>Supplemental Wheelchair Application</t>
  </si>
  <si>
    <t>Broker</t>
  </si>
  <si>
    <t>AgentName</t>
  </si>
  <si>
    <t>AgentEmail</t>
  </si>
  <si>
    <t>AgentPhone</t>
  </si>
  <si>
    <t>Advantage One Insurance</t>
  </si>
  <si>
    <t>Deborah Metzger</t>
  </si>
  <si>
    <t>dmetzger@sccoast.net</t>
  </si>
  <si>
    <t>(843) 445 - 6888</t>
  </si>
  <si>
    <t>American Business Insurance Services</t>
  </si>
  <si>
    <t>Marie Gabriel</t>
  </si>
  <si>
    <t>mgabriel@sccoast.net</t>
  </si>
  <si>
    <t>American Business Insurance Services - B</t>
  </si>
  <si>
    <t>Andrew York</t>
  </si>
  <si>
    <t>ayork@abiweb.com</t>
  </si>
  <si>
    <t>(800) 980 - 1950</t>
  </si>
  <si>
    <t>American Specialty Insurance Group, Inc</t>
  </si>
  <si>
    <t>Blake Spahn</t>
  </si>
  <si>
    <t>blake@abiweb.com</t>
  </si>
  <si>
    <t>Atlantis Business Insurance Solutions</t>
  </si>
  <si>
    <t>Dave Haley</t>
  </si>
  <si>
    <t>Dave@abiweb.com</t>
  </si>
  <si>
    <t>Clay Thomas &amp; Associates LLC</t>
  </si>
  <si>
    <t>Debbie Burdick</t>
  </si>
  <si>
    <t>debbie@abiweb.com</t>
  </si>
  <si>
    <t>Creative Insurance Services LLC</t>
  </si>
  <si>
    <t>George Wilk</t>
  </si>
  <si>
    <t>george@abiweb.com</t>
  </si>
  <si>
    <t>Distinctive Insurance</t>
  </si>
  <si>
    <t>Jeff Serber</t>
  </si>
  <si>
    <t>jeff@abiweb.com</t>
  </si>
  <si>
    <t>(800) 980-1950</t>
  </si>
  <si>
    <t>Fairmont Insurance Advantage</t>
  </si>
  <si>
    <t>Jessica Hewitt</t>
  </si>
  <si>
    <t>jessica@abiweb.com</t>
  </si>
  <si>
    <t>Financial Associates Inc. DBA Research Underwriters</t>
  </si>
  <si>
    <t>Katherine Haley</t>
  </si>
  <si>
    <t>khaley@abiweb.com</t>
  </si>
  <si>
    <t>Geny Insurance Group, LLC</t>
  </si>
  <si>
    <t>Laura Loftus</t>
  </si>
  <si>
    <t>laura@abiweb.com</t>
  </si>
  <si>
    <t>Hemly Insurance Group</t>
  </si>
  <si>
    <t>Michelle York</t>
  </si>
  <si>
    <t>MYork@abiweb.com</t>
  </si>
  <si>
    <t>HILB Group of New Jersey</t>
  </si>
  <si>
    <t>Nichole Haley</t>
  </si>
  <si>
    <t>Nhaley@abiweb.com</t>
  </si>
  <si>
    <t>Hilb Group of Virginia</t>
  </si>
  <si>
    <t>Taylor Naud</t>
  </si>
  <si>
    <t>taylor@abiweb.com</t>
  </si>
  <si>
    <t>Hospitality Insurance Agency LLC</t>
  </si>
  <si>
    <t>Thomas Rosario</t>
  </si>
  <si>
    <t>thomas@abiweb.com</t>
  </si>
  <si>
    <t>Imobisa Insurance</t>
  </si>
  <si>
    <t>Hugh Tamoney</t>
  </si>
  <si>
    <t>Hugh@asiginsurance.com</t>
  </si>
  <si>
    <t>(561) 683 - 1220</t>
  </si>
  <si>
    <t>Insurance Office of America</t>
  </si>
  <si>
    <t>Patrick Grubb</t>
  </si>
  <si>
    <t>patrick@asiginsurance.com</t>
  </si>
  <si>
    <t>Jenkins Financial Insurance Agency</t>
  </si>
  <si>
    <t>Shelagh Wahl-Grubb</t>
  </si>
  <si>
    <t>SHELAGH@ASIGINSURANCE.COM</t>
  </si>
  <si>
    <t>JIA Insurance Agency LLC</t>
  </si>
  <si>
    <t>Thomas Clancy</t>
  </si>
  <si>
    <t>Tclancy@asiginsurance.com</t>
  </si>
  <si>
    <t>JRS Insurance Group</t>
  </si>
  <si>
    <t>Felix German</t>
  </si>
  <si>
    <t>info@bizinsuranceadvisors.com</t>
  </si>
  <si>
    <t>(415) 335 - 0900</t>
  </si>
  <si>
    <t>Kettering Rose Insurance Services</t>
  </si>
  <si>
    <t>Dan McCabe</t>
  </si>
  <si>
    <t>Dmccabe@claythomasassoc.com</t>
  </si>
  <si>
    <t>(201) 252 - 8610</t>
  </si>
  <si>
    <t>Kiely Hines &amp; Assoc. Ins.</t>
  </si>
  <si>
    <t>Heather Bechelli</t>
  </si>
  <si>
    <t>hbechelli@emailcta.com</t>
  </si>
  <si>
    <t>Leeds &amp; York</t>
  </si>
  <si>
    <t>Renee Filippelli</t>
  </si>
  <si>
    <t>rfilippelli@claythomasassoc.com</t>
  </si>
  <si>
    <t>LuxQuote LLC</t>
  </si>
  <si>
    <t>Valerie Fiorello</t>
  </si>
  <si>
    <t>vfiorello@claythomasassoc.com</t>
  </si>
  <si>
    <t>Maximum Independent Brokerage, LLC</t>
  </si>
  <si>
    <t>Peter Zaki</t>
  </si>
  <si>
    <t>Cornell Insurance Services LLC</t>
  </si>
  <si>
    <t>Pzaki@cornellins.com</t>
  </si>
  <si>
    <t>(732) 860 - 7014</t>
  </si>
  <si>
    <t>MORENO &amp; GRAHAM INSURANCE SERVICES, INC.</t>
  </si>
  <si>
    <t>Carla Carter</t>
  </si>
  <si>
    <t>ccarter@cornellins.com</t>
  </si>
  <si>
    <t>(732) 902-2420 x103</t>
  </si>
  <si>
    <t>New America Insurance</t>
  </si>
  <si>
    <t>David B. Staggard</t>
  </si>
  <si>
    <t>dstaggard@cornellins.com</t>
  </si>
  <si>
    <t>(732) 902-2420</t>
  </si>
  <si>
    <t>Northern Star Management</t>
  </si>
  <si>
    <t>Gena Litinsky</t>
  </si>
  <si>
    <t>gena@creativeinsllc.com</t>
  </si>
  <si>
    <t>(818) 591 - 8017</t>
  </si>
  <si>
    <t>Onyx Transportation Services</t>
  </si>
  <si>
    <t>Michael Stewart</t>
  </si>
  <si>
    <t>mstewart@distinctive.net</t>
  </si>
  <si>
    <t>(702) 874 - 3099</t>
  </si>
  <si>
    <t>P.A. Post Agency LLC</t>
  </si>
  <si>
    <t>Rus Rakoszynski</t>
  </si>
  <si>
    <t>rusr@fairmontins.com</t>
  </si>
  <si>
    <t>(718) 906 - 0462</t>
  </si>
  <si>
    <t>Partners Specialty Group, LLC</t>
  </si>
  <si>
    <t>Andrew Gross</t>
  </si>
  <si>
    <t>agross@fairmontins.com</t>
  </si>
  <si>
    <t>(718) 906-0458</t>
  </si>
  <si>
    <t>Patrick Neal Insurance Services - Youtube Insurance Services</t>
  </si>
  <si>
    <t>Susan Malka</t>
  </si>
  <si>
    <t>smalka@fairmontins.com</t>
  </si>
  <si>
    <t>(718) 906-0420</t>
  </si>
  <si>
    <t>Powers-Leavitt</t>
  </si>
  <si>
    <t>Beverly Monroe</t>
  </si>
  <si>
    <t>bmonroe@researchunderwriters.com</t>
  </si>
  <si>
    <t>(800) 727 - 3732</t>
  </si>
  <si>
    <t>Preferred Risk Agency</t>
  </si>
  <si>
    <t>Erin Reitler</t>
  </si>
  <si>
    <t>ereitler@researchunderwriters.com</t>
  </si>
  <si>
    <t>(412) 351 - 5800</t>
  </si>
  <si>
    <t>Preferred Transportation Insurance Agency</t>
  </si>
  <si>
    <t>Patti Diskin</t>
  </si>
  <si>
    <t>pdiskin@researchunderwriters.com</t>
  </si>
  <si>
    <t>Professional Insurance Strategies</t>
  </si>
  <si>
    <t>Sue Chaffo</t>
  </si>
  <si>
    <t>schaffo@researchunderwriters.com</t>
  </si>
  <si>
    <t>Risk Partners, Inc.</t>
  </si>
  <si>
    <t>Nathan Spears</t>
  </si>
  <si>
    <t>nathan@genyinsurance.com</t>
  </si>
  <si>
    <t>(615) 515 - 8600</t>
  </si>
  <si>
    <t>Saberlines Insurance Services</t>
  </si>
  <si>
    <t>Ken Welch</t>
  </si>
  <si>
    <t>kwelch@hemly.us</t>
  </si>
  <si>
    <t>(864) 567 - 3482</t>
  </si>
  <si>
    <t>Schroeder Coverage LLC</t>
  </si>
  <si>
    <t>Dave Massaro</t>
  </si>
  <si>
    <t>dmassaro@papost.com</t>
  </si>
  <si>
    <t>Top Notch Insurance Solutions</t>
  </si>
  <si>
    <t>Donna Lamcaj</t>
  </si>
  <si>
    <t>dlamcaj@postfinancial.com</t>
  </si>
  <si>
    <t>(201) 252 - 3016</t>
  </si>
  <si>
    <t>Valley Regional Insurance Services</t>
  </si>
  <si>
    <t>Katy Batista</t>
  </si>
  <si>
    <t>kbatista@papost.com</t>
  </si>
  <si>
    <t>TIPS Insurance</t>
  </si>
  <si>
    <t>Keith Adams</t>
  </si>
  <si>
    <t>kadams@papost.com</t>
  </si>
  <si>
    <t>Patricia Mesa</t>
  </si>
  <si>
    <t>pmesa@claythomasassoc.com</t>
  </si>
  <si>
    <t>Veronica Barkman</t>
  </si>
  <si>
    <t>vbarkman@papost.com</t>
  </si>
  <si>
    <t>(201) 252 - 3024</t>
  </si>
  <si>
    <t>Alex Watson</t>
  </si>
  <si>
    <t>awatson@hilbgroup.com</t>
  </si>
  <si>
    <t>(336) 506 - 6636</t>
  </si>
  <si>
    <t>Clarke White</t>
  </si>
  <si>
    <t>cwhite@hilbgroup.com</t>
  </si>
  <si>
    <t>(336) 506 - 6103</t>
  </si>
  <si>
    <t>Jennifer</t>
  </si>
  <si>
    <t>jhauser@hilbgroup.com</t>
  </si>
  <si>
    <t>Kristin Bennett</t>
  </si>
  <si>
    <t>kbennett@hilbgroup.com</t>
  </si>
  <si>
    <t>(804) 205-1207</t>
  </si>
  <si>
    <t>Matt Gumm</t>
  </si>
  <si>
    <t>mgumm@hilbgroup.com</t>
  </si>
  <si>
    <t>(866) 976 - 8294</t>
  </si>
  <si>
    <t>Stewart Felvey</t>
  </si>
  <si>
    <t>sfelvey@hilbgroup.com</t>
  </si>
  <si>
    <t>Jeremy Williams</t>
  </si>
  <si>
    <t>jeremy@hospitality-ins.com</t>
  </si>
  <si>
    <t>(843) 407 - 5082</t>
  </si>
  <si>
    <t>Jessica Poston</t>
  </si>
  <si>
    <t>csry@hospitality-ins.com</t>
  </si>
  <si>
    <t>Tammy Poston</t>
  </si>
  <si>
    <t>tammy@hospitality-ins.com</t>
  </si>
  <si>
    <t>Francis Imobisa</t>
  </si>
  <si>
    <t>imobisainsurance@gmail.com</t>
  </si>
  <si>
    <t>(804) 270 - 6632</t>
  </si>
  <si>
    <t>Latonya Foster</t>
  </si>
  <si>
    <t>lfoster@imobisainsurance.com</t>
  </si>
  <si>
    <t>Craig Sanassarian</t>
  </si>
  <si>
    <t>Craig.sanassarian@ioausa.com</t>
  </si>
  <si>
    <t>(530) 888 - 7300</t>
  </si>
  <si>
    <t>Joel Batmale</t>
  </si>
  <si>
    <t>joel.batmale@ioausa.com</t>
  </si>
  <si>
    <t>Tiffany Pastorius</t>
  </si>
  <si>
    <t>tiffany.pastorius@ioausa.com</t>
  </si>
  <si>
    <t>(925) 660 - 3523</t>
  </si>
  <si>
    <t>Tom Griffin</t>
  </si>
  <si>
    <t>Tom.Griffin@ioausa.com</t>
  </si>
  <si>
    <t>(866) 664 - 8294</t>
  </si>
  <si>
    <t xml:space="preserve">Tracey Becerra </t>
  </si>
  <si>
    <t>Tracey.Becerra@ioausa.com</t>
  </si>
  <si>
    <t>Carmen Iskander</t>
  </si>
  <si>
    <t>carmeninsurance@aol.com</t>
  </si>
  <si>
    <t>(619) 444 - 4664</t>
  </si>
  <si>
    <t>Maria Jarvis</t>
  </si>
  <si>
    <t>mjarvis@jarvisins.com</t>
  </si>
  <si>
    <t>(951) 395 - 2229</t>
  </si>
  <si>
    <t>Rafeeq Salaam</t>
  </si>
  <si>
    <t>jrafeeq@gmail.com</t>
  </si>
  <si>
    <t>(804) 433 - 3634</t>
  </si>
  <si>
    <t>Mike Guilbault</t>
  </si>
  <si>
    <t>Mikeg@kr-ins.com</t>
  </si>
  <si>
    <t>(619) 291 - 7777</t>
  </si>
  <si>
    <t>Jim Bohn</t>
  </si>
  <si>
    <t>jbohn@kielyhines.com</t>
  </si>
  <si>
    <t>(502) 569 - 2716</t>
  </si>
  <si>
    <t>Philip Palmer</t>
  </si>
  <si>
    <t>ppalmer@kielyhines.com</t>
  </si>
  <si>
    <t>(502) 893-2020</t>
  </si>
  <si>
    <t>Sandra Downs</t>
  </si>
  <si>
    <t>sdowns@kielyhines.com</t>
  </si>
  <si>
    <t>Susan Snelling</t>
  </si>
  <si>
    <t>ssnelling@kielyhines.com</t>
  </si>
  <si>
    <t xml:space="preserve">Teresa DelRial </t>
  </si>
  <si>
    <t xml:space="preserve">L3 Insurance Advisors, LLC </t>
  </si>
  <si>
    <t>teresa@l3insuranceadvisors.com</t>
  </si>
  <si>
    <t>(702) 222-0400</t>
  </si>
  <si>
    <t>Roxann Robinson</t>
  </si>
  <si>
    <t>rromero@leedsandyork.com</t>
  </si>
  <si>
    <t>(775) 823 - 9777</t>
  </si>
  <si>
    <t>Christopher Lee</t>
  </si>
  <si>
    <t>chris@luxquote.com</t>
  </si>
  <si>
    <t>(415) 805 - 2838</t>
  </si>
  <si>
    <t>Philo Bashay</t>
  </si>
  <si>
    <t>philo@luxquote.com</t>
  </si>
  <si>
    <t>(203) 973 - 7589</t>
  </si>
  <si>
    <t>Tim Riley</t>
  </si>
  <si>
    <t>TIMR@MAXIB.COM</t>
  </si>
  <si>
    <t>(610) 228 - 0460</t>
  </si>
  <si>
    <t>Daniela Costanzo</t>
  </si>
  <si>
    <t>dcostanzo@mgins.net</t>
  </si>
  <si>
    <t>(714) 505 - 2907</t>
  </si>
  <si>
    <t>Lou Sukalski</t>
  </si>
  <si>
    <t>newamlou@msn.com</t>
  </si>
  <si>
    <t>(440) 934-7766</t>
  </si>
  <si>
    <t>John Motley</t>
  </si>
  <si>
    <t>jmotley@northernstarins.com</t>
  </si>
  <si>
    <t>(908) 253 - 9484</t>
  </si>
  <si>
    <t>Kevin Clausen</t>
  </si>
  <si>
    <t>kclausen@northernstarins.com</t>
  </si>
  <si>
    <t>Sara Scott</t>
  </si>
  <si>
    <t>sscott@northernstarins.com</t>
  </si>
  <si>
    <t>(937) 432 - 3526</t>
  </si>
  <si>
    <t>Chris Courtad</t>
  </si>
  <si>
    <t>ccourtad@papost.com</t>
  </si>
  <si>
    <t>(216) 952 - 4002</t>
  </si>
  <si>
    <t>dlamcaj@papost.com</t>
  </si>
  <si>
    <t>(201) 252-3016</t>
  </si>
  <si>
    <t xml:space="preserve">Lisa M. Massaro </t>
  </si>
  <si>
    <t>lmassaro@papost.com</t>
  </si>
  <si>
    <t>(201) 252-3064</t>
  </si>
  <si>
    <t>Manny Holden</t>
  </si>
  <si>
    <t>mholden@papost.com</t>
  </si>
  <si>
    <t>(201) 252-3018</t>
  </si>
  <si>
    <t xml:space="preserve">Renee Filippelli </t>
  </si>
  <si>
    <t>rfilippelli@papost.com</t>
  </si>
  <si>
    <t>(201) 252-8610 x7014</t>
  </si>
  <si>
    <t>Valerie Barkman</t>
  </si>
  <si>
    <t>(201) 252-3024</t>
  </si>
  <si>
    <t xml:space="preserve">Valerie Fiorello </t>
  </si>
  <si>
    <t>vfiorello@papost.com</t>
  </si>
  <si>
    <t>(201) 252-8610 x7101</t>
  </si>
  <si>
    <t xml:space="preserve">Veronica Barkman </t>
  </si>
  <si>
    <t>Dwight Zivo</t>
  </si>
  <si>
    <t>Parr Insurance Brokerage, Inc.</t>
  </si>
  <si>
    <t>dwight@parrinsurancebrokerage.com</t>
  </si>
  <si>
    <t>(773) 489 - 3001</t>
  </si>
  <si>
    <t>Joseph N. De Francesco</t>
  </si>
  <si>
    <t>jdefrancesco@psgins.com</t>
  </si>
  <si>
    <t>(484) 322-0420</t>
  </si>
  <si>
    <t>Kristen Ilsemann</t>
  </si>
  <si>
    <t>kilsemann@psgins.com</t>
  </si>
  <si>
    <t>(484) 322 - 0467</t>
  </si>
  <si>
    <t>Patrick Neal</t>
  </si>
  <si>
    <t>patrick@youtubeinsurance.com</t>
  </si>
  <si>
    <t>(925) 963 - 8089</t>
  </si>
  <si>
    <t>Cheryl Lasher</t>
  </si>
  <si>
    <t>cheryl-lasher@leavitt.com</t>
  </si>
  <si>
    <t>(623) 298 - 3161</t>
  </si>
  <si>
    <t>AnabelaF@PRA-LLC.com</t>
  </si>
  <si>
    <t>(973) 845 - 6004</t>
  </si>
  <si>
    <t>David D'Andrea</t>
  </si>
  <si>
    <t>david@pra-llc.com</t>
  </si>
  <si>
    <t>Jennifer Holmes</t>
  </si>
  <si>
    <t>Jennifer@pra-llc.com</t>
  </si>
  <si>
    <t>Louis Campisano</t>
  </si>
  <si>
    <t>Louisjr@pra-llc.com</t>
  </si>
  <si>
    <t>Miguel Leon</t>
  </si>
  <si>
    <t>miguel@pra-llc.com</t>
  </si>
  <si>
    <t>Bryan Moore</t>
  </si>
  <si>
    <t>bryanm@preferredtransportationinsurance.com</t>
  </si>
  <si>
    <t>(714) 348 - 1610</t>
  </si>
  <si>
    <t>Michelle Duran</t>
  </si>
  <si>
    <t>michelle@preferredtransportationinsurance.com</t>
  </si>
  <si>
    <t>(714) 666-6691</t>
  </si>
  <si>
    <t>Rebecca Novotchin</t>
  </si>
  <si>
    <t>rebeccan@preferredtransportationinsurance.com</t>
  </si>
  <si>
    <t>(714) 666 - 6691</t>
  </si>
  <si>
    <t>Staci Jimenez</t>
  </si>
  <si>
    <t>stacij@preferredtransportationinsurance.com</t>
  </si>
  <si>
    <t>Diana Garcia</t>
  </si>
  <si>
    <t>diana@proinsgroup.com</t>
  </si>
  <si>
    <t>(623) 463 - 9000</t>
  </si>
  <si>
    <t>Gary Hanson</t>
  </si>
  <si>
    <t>ghanson@proinsgroup.com</t>
  </si>
  <si>
    <t>Gretchen Bullock</t>
  </si>
  <si>
    <t>gretchen@proinsgroup.com</t>
  </si>
  <si>
    <t>Marlene Flores</t>
  </si>
  <si>
    <t>marlene@proinsgroup.com</t>
  </si>
  <si>
    <t>Brad Bartholomew</t>
  </si>
  <si>
    <t>bbartholomew@riskpartnersinc.com</t>
  </si>
  <si>
    <t>(609) 714 - 7760</t>
  </si>
  <si>
    <t>Ahmad "Al" Rwais</t>
  </si>
  <si>
    <t>AALRWAIS@SABERLINESINS.COM</t>
  </si>
  <si>
    <t>(909) 608 - 0612</t>
  </si>
  <si>
    <t>James Schroeder</t>
  </si>
  <si>
    <t>james@schroedercoverage.com</t>
  </si>
  <si>
    <t>(440) 617 - 9010</t>
  </si>
  <si>
    <t>Rich Burnstein</t>
  </si>
  <si>
    <t>Solomon &amp; Solomon</t>
  </si>
  <si>
    <t>rich@solomonins.com</t>
  </si>
  <si>
    <t>(949) 521-6506</t>
  </si>
  <si>
    <t>Dee Gonzales</t>
  </si>
  <si>
    <t>Stateline Insurance Solutions</t>
  </si>
  <si>
    <t>dee@sis.email</t>
  </si>
  <si>
    <t>(817) 459 - 2590</t>
  </si>
  <si>
    <t>Alyssa Moyer</t>
  </si>
  <si>
    <t>alyssa@pictips.com</t>
  </si>
  <si>
    <t>Lynnsey Moyer</t>
  </si>
  <si>
    <t>lmoyer@pictips.com</t>
  </si>
  <si>
    <t>(610) 622-1954</t>
  </si>
  <si>
    <t>Scott Rovner</t>
  </si>
  <si>
    <t>scottr@pictips.com</t>
  </si>
  <si>
    <t>(610) 622 - 1954</t>
  </si>
  <si>
    <t>Tom McCuckser</t>
  </si>
  <si>
    <t>tom@pictips.com</t>
  </si>
  <si>
    <t>Reid Wood</t>
  </si>
  <si>
    <t>reid@topnotchinsurance.com</t>
  </si>
  <si>
    <t>Robert Rashidi</t>
  </si>
  <si>
    <t>robert@topnotchinsurance.com</t>
  </si>
  <si>
    <t>(206) 264 - 6267</t>
  </si>
  <si>
    <t>Jesslyn Stayner</t>
  </si>
  <si>
    <t>Jesslyn@valleyregional.com</t>
  </si>
  <si>
    <t>(559) 446 - 1398</t>
  </si>
  <si>
    <t>Venture Specialty Insurance</t>
  </si>
  <si>
    <t>(336) 506-6636 x200</t>
  </si>
  <si>
    <t>Maranda Mull</t>
  </si>
  <si>
    <t>mmull@researchunderwriters.com</t>
  </si>
  <si>
    <t>Heather Dezayas</t>
  </si>
  <si>
    <t>hdezayas@researchunderwriters.com</t>
  </si>
  <si>
    <t>New</t>
  </si>
  <si>
    <t>Renewal</t>
  </si>
  <si>
    <t>8) Hired Autos</t>
  </si>
  <si>
    <t>9) Non-Owned Autos</t>
  </si>
  <si>
    <t>2,8,9</t>
  </si>
  <si>
    <t>7,8,9</t>
  </si>
  <si>
    <t xml:space="preserve">Charlene Brewer </t>
  </si>
  <si>
    <t>Professional Risk Solutions</t>
  </si>
  <si>
    <t>Charlene@prsbrokers.com</t>
  </si>
  <si>
    <t>Eric Leibowitz</t>
  </si>
  <si>
    <t>eric@prsbrokers.com</t>
  </si>
  <si>
    <t>Jeanette Peraza</t>
  </si>
  <si>
    <t>jperaza@papost.com</t>
  </si>
  <si>
    <t>Jeff Schmidt</t>
  </si>
  <si>
    <t>jeff@researchunderwriters.com</t>
  </si>
  <si>
    <t>Jessica Melito</t>
  </si>
  <si>
    <t>Links Insurance Services LLC</t>
  </si>
  <si>
    <t> JMelito@linksins.onmicrosoft.com</t>
  </si>
  <si>
    <t>John Lais</t>
  </si>
  <si>
    <t>jlais@l3insuranceadvisors.com</t>
  </si>
  <si>
    <t>Krystle Morgan</t>
  </si>
  <si>
    <t>Krystle.Morgan@ioausa.com</t>
  </si>
  <si>
    <t>Maya Vaysman</t>
  </si>
  <si>
    <t>mvaysman@FairmontIns.com</t>
  </si>
  <si>
    <t>Moshe Deutsch</t>
  </si>
  <si>
    <t>Mdeutsch@fairmontins.com</t>
  </si>
  <si>
    <t>Philo Bishay</t>
  </si>
  <si>
    <t>Rick Grimes  </t>
  </si>
  <si>
    <t>Rick@prsbrokers.com</t>
  </si>
  <si>
    <t>Rodrigo Carrera</t>
  </si>
  <si>
    <t>Rcarrera@linksins.com</t>
  </si>
  <si>
    <t xml:space="preserve">Roxanne Browning </t>
  </si>
  <si>
    <t xml:space="preserve">Assured Neace Lukens Insurance </t>
  </si>
  <si>
    <t>Roxanne.Browning@assuredptrnl.com</t>
  </si>
  <si>
    <t>Stephen Vaughan</t>
  </si>
  <si>
    <t>svaughan@linksins.com</t>
  </si>
  <si>
    <t xml:space="preserve">Anthony Searcy </t>
  </si>
  <si>
    <t>MAXIMUM</t>
  </si>
  <si>
    <t xml:space="preserve">ANTHONYS@MAXIB.COM </t>
  </si>
  <si>
    <t>Mayra Jimenez</t>
  </si>
  <si>
    <t>Vaught Insurance Services, Inc.</t>
  </si>
  <si>
    <t>mayra@vaughtinsurance.com</t>
  </si>
  <si>
    <t>Maria Belmarez</t>
  </si>
  <si>
    <t>Maria@vaughtinsurance.com</t>
  </si>
  <si>
    <t>Mary Vaught</t>
  </si>
  <si>
    <t>Mary@vaughtinsurance.com</t>
  </si>
  <si>
    <t>Michele Stafford</t>
  </si>
  <si>
    <t>michele@vaughtinsurance.com</t>
  </si>
  <si>
    <t>Dana Moore</t>
  </si>
  <si>
    <t>Specialty Unlimited Agency LLC</t>
  </si>
  <si>
    <t>dana@unlimitedinsurance.org</t>
  </si>
  <si>
    <t>Michelle Diamondson</t>
  </si>
  <si>
    <t>michelle@unlimitedinsurance.org</t>
  </si>
  <si>
    <t>Wael Mohammad</t>
  </si>
  <si>
    <t>Casurance Agency Insurance Services, LLC</t>
  </si>
  <si>
    <t>wael@casurance.com</t>
  </si>
  <si>
    <t>Gayle Williams</t>
  </si>
  <si>
    <t>Propel Insurance</t>
  </si>
  <si>
    <t>Gayle.Williams@propelinsurance.com</t>
  </si>
  <si>
    <t xml:space="preserve">Trisha Baldovinos </t>
  </si>
  <si>
    <t>Trisha.Baldovinos@propelinsurance.com</t>
  </si>
  <si>
    <t>Cleonie Nathanielsz</t>
  </si>
  <si>
    <t>Cleonie.Nathanielsz@propelinsurance.com</t>
  </si>
  <si>
    <t>Dan DeGrange</t>
  </si>
  <si>
    <t>Dan.DeGrange@propelinsurance.com</t>
  </si>
  <si>
    <t>Andrew Arceri</t>
  </si>
  <si>
    <t>Crossland Insurance Agency</t>
  </si>
  <si>
    <t>andrew@crosslandins.com</t>
  </si>
  <si>
    <t>Kristen Vice</t>
  </si>
  <si>
    <t>kristen@crosslandins.com</t>
  </si>
  <si>
    <t>Lori Norris</t>
  </si>
  <si>
    <t>LNorris@riskpartners.com</t>
  </si>
  <si>
    <t>David Holcomb</t>
  </si>
  <si>
    <t>Reisen Agency Inc</t>
  </si>
  <si>
    <t>david@reisenagency.com</t>
  </si>
  <si>
    <t>Michael Cluett</t>
  </si>
  <si>
    <t>Cluett Commercial Insurance</t>
  </si>
  <si>
    <t>Mcluett@cluettinsurance.com</t>
  </si>
  <si>
    <t>Bruce Cluett</t>
  </si>
  <si>
    <t>Bcluett@cluettinsurance.com</t>
  </si>
  <si>
    <t>Jenny Boulos</t>
  </si>
  <si>
    <t>Pauma/Valley Insurance Agency Inc</t>
  </si>
  <si>
    <t>jenny@pvins.com</t>
  </si>
  <si>
    <t xml:space="preserve">Deanna DeLoen </t>
  </si>
  <si>
    <t>deanna@vaughtinsurance.com</t>
  </si>
  <si>
    <t>Maha Alhalabi</t>
  </si>
  <si>
    <t>maha@casurance.com</t>
  </si>
  <si>
    <t>Michael Pegram</t>
  </si>
  <si>
    <t>mike@hospitality-ins.com</t>
  </si>
  <si>
    <t>New Venture - No Driving Experience</t>
  </si>
  <si>
    <t>New Venture - Owned Another Company</t>
  </si>
  <si>
    <t>New Venture - Owner Currently Owns Another Company</t>
  </si>
  <si>
    <t>New Venture - Owner Was Driver For Another Company</t>
  </si>
  <si>
    <t>Airport Bus Or Airport Limousine(1-8)</t>
  </si>
  <si>
    <t>Airport Bus Or Airport Limousine(21-60)</t>
  </si>
  <si>
    <t>Airport Bus Or Airport Limousine(9-20)</t>
  </si>
  <si>
    <t>Airport Bus Or Airport Limousine(Over 60)</t>
  </si>
  <si>
    <t>Car Service</t>
  </si>
  <si>
    <t>Charter Bus(1-8)</t>
  </si>
  <si>
    <t>Charter Bus(21-60)</t>
  </si>
  <si>
    <t>Charter Bus(9-20)</t>
  </si>
  <si>
    <t>Charter Bus(Over 60)</t>
  </si>
  <si>
    <t>Church Bus(1-8)</t>
  </si>
  <si>
    <t>Church Bus(21-60)</t>
  </si>
  <si>
    <t>Church Bus(9-20)</t>
  </si>
  <si>
    <t>Church Bus(Over 60)</t>
  </si>
  <si>
    <t>Inter-city Bus(1-8)</t>
  </si>
  <si>
    <t>Inter-city Bus(21-60)</t>
  </si>
  <si>
    <t>Inter-city Bus(9-20)</t>
  </si>
  <si>
    <t>Inter-city Bus(Over 60)</t>
  </si>
  <si>
    <t>Limousine - Seating 8 or Fewer</t>
  </si>
  <si>
    <t>Limousine - Seating More Than 8</t>
  </si>
  <si>
    <t>New York City Luxury Limousine - Seating 8 or Fewer</t>
  </si>
  <si>
    <t>New York City Luxury Limousine - Seating More Than 8</t>
  </si>
  <si>
    <t>New York City Medallion Taxicab - All Other</t>
  </si>
  <si>
    <t>New York City Medallion Taxicab – Owner-driver</t>
  </si>
  <si>
    <t>Other School Bus(1 -8)</t>
  </si>
  <si>
    <t>Other School Bus(21 -60)</t>
  </si>
  <si>
    <t>Other School Bus(9 -20)</t>
  </si>
  <si>
    <t>Other School Bus(Over 60)</t>
  </si>
  <si>
    <t>Paratransit(1-8)</t>
  </si>
  <si>
    <t>Paratransit(21-60)</t>
  </si>
  <si>
    <t>Paratransit(9-20)</t>
  </si>
  <si>
    <t>Paratransit(Over 60)</t>
  </si>
  <si>
    <t>Public Auto Not Otherwise Classified</t>
  </si>
  <si>
    <t>School Bus Owned By Political Subdivision Or School District(1-8)</t>
  </si>
  <si>
    <t>School Bus Owned By Political Subdivision Or School District(21-60)</t>
  </si>
  <si>
    <t>School Bus Owned By Political Subdivision Or School District(9-20)</t>
  </si>
  <si>
    <t>School Bus Owned By Political Subdivision Or School District(Over 60)</t>
  </si>
  <si>
    <t>Sightseeing Bus(1-8)</t>
  </si>
  <si>
    <t>Sightseeing Bus(21-60)</t>
  </si>
  <si>
    <t>Sightseeing Bus(9-20)</t>
  </si>
  <si>
    <t>Sightseeing Bus(Over 60)</t>
  </si>
  <si>
    <t>Social Service Agency Auto All Other(1-8)</t>
  </si>
  <si>
    <t>Social Service Agency Auto All Other(21-60)</t>
  </si>
  <si>
    <t>Social Service Agency Auto All Other(9-20)</t>
  </si>
  <si>
    <t>Social Service Agency Auto All Other(Over 60)</t>
  </si>
  <si>
    <t>Social Service Agency Auto Employee operated(1-8)</t>
  </si>
  <si>
    <t>Social Service Agency Auto Employee operated(21-60)</t>
  </si>
  <si>
    <t>Social Service Agency Auto Employee operated(9-20)</t>
  </si>
  <si>
    <t>Social Service Agency Auto Employee operated(Over 60)</t>
  </si>
  <si>
    <t>Street Hail Livery - All Other</t>
  </si>
  <si>
    <t>Street Hail Livery - Owner-Driver</t>
  </si>
  <si>
    <t>Taxicab - All Other</t>
  </si>
  <si>
    <t>Taxicab -Owner-driver</t>
  </si>
  <si>
    <t>Transportation Of Athletes And Entertainers(1-8)</t>
  </si>
  <si>
    <t>Transportation Of Athletes And Entertainers(21-60)</t>
  </si>
  <si>
    <t>Transportation Of Athletes And Entertainers(9-20)</t>
  </si>
  <si>
    <t>Transportation Of Athletes And Entertainers(Over 60)</t>
  </si>
  <si>
    <t>Urban Bus(1-8)</t>
  </si>
  <si>
    <t>Urban Bus(21-60)</t>
  </si>
  <si>
    <t>Urban Bus(9-20)</t>
  </si>
  <si>
    <t>Urban Bus(Over 60)</t>
  </si>
  <si>
    <t>Jitney</t>
  </si>
  <si>
    <t>Van Pool(1-8)</t>
  </si>
  <si>
    <t>Van Pool(21-60)</t>
  </si>
  <si>
    <t>Van Pool(9-20)</t>
  </si>
  <si>
    <t>Van Pool(Over 60)</t>
  </si>
  <si>
    <t>Ambulance</t>
  </si>
  <si>
    <t>n/a</t>
  </si>
  <si>
    <t>MedPay</t>
  </si>
  <si>
    <t>PIP Limits</t>
  </si>
  <si>
    <t>NY-$50,000 PIP Limit</t>
  </si>
  <si>
    <t>MN-Basic Limit do not know</t>
  </si>
  <si>
    <t>PA-Medical Expense Benefits Up to $5000 per insured</t>
  </si>
  <si>
    <t>FL-$10,000 PIP Limit</t>
  </si>
  <si>
    <t>ND-Basic Limit do not know</t>
  </si>
  <si>
    <t>OR-Medical Expenses $15000 Less Deductible,if any -Income Continuation Expenses $3000 Per month Loss of Service Expenses $30 Per day, Funeraal Expenses $5000, Child Care Expenses $25 Per day, up to $</t>
  </si>
  <si>
    <t>DE-Single PIP Limit $30000 Each "Accident"-Split Limit $15000 Per person/$30000 Per Accident</t>
  </si>
  <si>
    <t>MD-$2500 PIP Limit</t>
  </si>
  <si>
    <t>TX-$2500 PIP Limit</t>
  </si>
  <si>
    <t>UT-Medical Expenses $3000, WL 85% of any loss of gross income and earning capacity, not to exceed $250 per week and $20 per day for inability to perform services for the household, Funeral Expenses $1500, Survivor Loss $3000</t>
  </si>
  <si>
    <t>KS-Medical Expenses Up to $4500, Rehabilitation Expenses Up to $4500, WL $900 per month Max up to one year, Essential Service Expenses Up to $25 per day up to 365 days, Funeral Expenses up to $2000 per person, Survivor's Loss $900 per month Max up to 365 days.</t>
  </si>
  <si>
    <t>No PIP</t>
  </si>
  <si>
    <t>NY-Additional Limits of Combined Medical Expense and WL $25000-Additional Monthly WL $500Additional ES Limit $25</t>
  </si>
  <si>
    <t>NY-Additional Limits of Combined Medical Expense and WL $50000-Additional Monthly WL $1000Additional ES Limit $25</t>
  </si>
  <si>
    <t>NY-Additional Limits of Combined Medical Expense and WL $100000-Additional Monthly WL $2000Additional ES Limit $25</t>
  </si>
  <si>
    <t>NY-Additional Limits of Combined Medical Expense and WL $150000-Additional Monthly WL $3000Additional ES Limit $25</t>
  </si>
  <si>
    <t>MN-Medical Expenses $30000-Aggregate WL, ES, FE and SL $20000-Weekly Maximum WL Or SL For Loss of Contributions $500-Weekly Maximum ES Or SL For Subsittute Services $200</t>
  </si>
  <si>
    <t>MN-Medical Expenses $40000-Aggregate WL, ES, FE and SL $20000-Weekly Maximum WL Or SL For Loss of Contributions $500-Weekly Maximum ES Or SL For Subsittute Services $200</t>
  </si>
  <si>
    <t>MN-Medical Expenses $50000-Aggregate WL, ES, FE and SL $20000-Weekly Maximum WL Or SL For Loss of Contributions $500-Weekly Maximum ES Or SL For Subsittute Services $200</t>
  </si>
  <si>
    <t>MN-Medical Expenses $50000-Aggregate WL, ES, FE and SL $25000-Weekly Maximum WL Or SL For Loss of Contributions $600-Weekly Maximum ES Or SL For Subsittute Services $300</t>
  </si>
  <si>
    <t>MN-Medical Expenses $75000-Aggregate WL, ES, FE and SL $25000-Weekly Maximum WL Or SL For Loss of Contributions $600-Weekly Maximum ES Or SL For Subsittute Services $300</t>
  </si>
  <si>
    <t>MN-Medical Expenses $100000-Aggregate WL, ES, FE and SL $50000-Weekly Maximum WL Or SL For Loss of Contributions $800-Weekly Maximum ES Or SL For Subsittute Services $300</t>
  </si>
  <si>
    <t>PA-Additional Monthly WL$1000/5000-Medical Expenses $10000-Funeral $1500-Accidental Death Benefits $5000</t>
  </si>
  <si>
    <t>PA-Additional Monthly WL$1000/5000-Medical Expenses $10000-Funeral $1500-Accidental Death Benefits $10000</t>
  </si>
  <si>
    <t>PA-Additional Monthly WL$1000/5000-Medical Expenses $10000-Funeral $1500-Accidental Death Benefits $25000</t>
  </si>
  <si>
    <t>PA-Additional Monthly WL$1000/5000-Medical Expenses $10000-Funeral $2500-Accidental Death Benefits $5000</t>
  </si>
  <si>
    <t>PA-Additional Monthly WL$1000/5000-Medical Expenses $10000-Funeral $2500-Accidental Death Benefits $10000</t>
  </si>
  <si>
    <t>PA-Additional Monthly WL$1000/5000-Medical Expenses $10000-Funeral $2500-Accidental Death Benefits $25000</t>
  </si>
  <si>
    <t>PA-Additional Monthly WL$1000/5000-Medical Expenses $25000-Funeral $1500-Accidental Death Benefits $5000</t>
  </si>
  <si>
    <t>PA-Additional Monthly WL$1000/5000-Medical Expenses $25000-Funeral $1500-Accidental Death Benefits $10000</t>
  </si>
  <si>
    <t>PA-Additional Monthly WL$1000/5000-Medical Expenses $25000-Funeral $1500-Accidental Death Benefits $25000</t>
  </si>
  <si>
    <t>PA-Additional Monthly WL$1000/5000-Medical Expenses $25000-Funeral $2500-Accidental Death Benefits $5000</t>
  </si>
  <si>
    <t>PA-Additional Monthly WL$1000/5000-Medical Expenses $25000-Funeral $2500-Accidental Death Benefits $10000</t>
  </si>
  <si>
    <t>PA-Additional Monthly WL$1000/5000-Medical Expenses $25000-Funeral $2500-Accidental Death Benefits $25000</t>
  </si>
  <si>
    <t>PA-Additional Monthly WL$1000/5000-Medical Expenses $50000-Funeral $1500-Accidental Death Benefits $5000</t>
  </si>
  <si>
    <t>PA-Additional Monthly WL$1000/5000-Medical Expenses $50000-Funeral $1500-Accidental Death Benefits $10000</t>
  </si>
  <si>
    <t>PA-Additional Monthly WL$1000/5000-Medical Expenses $50000-Funeral $1500-Accidental Death Benefits $25000</t>
  </si>
  <si>
    <t>PA-Additional Monthly WL$1000/5000-Medical Expenses $50000-Funeral $2500-Accidental Death Benefits $5000</t>
  </si>
  <si>
    <t>PA-Additional Monthly WL$1000/5000-Medical Expenses $50000-Funeral $2500-Accidental Death Benefits $10000</t>
  </si>
  <si>
    <t>PA-Additional Monthly WL$1000/5000-Medical Expenses $50000-Funeral $2500-Accidental Death Benefits $25000</t>
  </si>
  <si>
    <t>PA-Additional Monthly WL$1000/5000-Medical Expenses $100000-Funeral $1500-Accidental Death Benefits $5000</t>
  </si>
  <si>
    <t>PA-Additional Monthly WL$1000/5000-Medical Expenses $100000-Funeral $1500-Accidental Death Benefits $10000</t>
  </si>
  <si>
    <t>PA-Additional Monthly WL$1000/5000-Medical Expenses $100000-Funeral $1500-Accidental Death Benefits $25000</t>
  </si>
  <si>
    <t>PA-Additional Monthly WL$1000/5000-Medical Expenses $100000-Funeral $2500-Accidental Death Benefits $5000</t>
  </si>
  <si>
    <t>PA-Additional Monthly WL$1000/5000-Medical Expenses $100000-Funeral $2500-Accidental Death Benefits $10000</t>
  </si>
  <si>
    <t>PA-Additional Monthly WL$1000/5000-Medical Expenses $100000-Funeral $2500-Accidental Death Benefits $25000</t>
  </si>
  <si>
    <t>PA-Additional Monthly WL$1000/15000-Medical Expenses $10000-Funeral $1500-Accidental Death Benefits $5000</t>
  </si>
  <si>
    <t>PA-Additional Monthly WL$1000/15000-Medical Expenses $10000-Funeral $1500-Accidental Death Benefits $10000</t>
  </si>
  <si>
    <t>PA-Additional Monthly WL$1000/15000-Medical Expenses $10000-Funeral $1500-Accidental Death Benefits $25000</t>
  </si>
  <si>
    <t>PA-Additional Monthly WL$1000/15000-Medical Expenses $10000-Funeral $2500-Accidental Death Benefits $5000</t>
  </si>
  <si>
    <t>PA-Additional Monthly WL$1000/15000-Medical Expenses $10000-Funeral $2500-Accidental Death Benefits $10000</t>
  </si>
  <si>
    <t>PA-Additional Monthly WL$1000/15000-Medical Expenses $10000-Funeral $2500-Accidental Death Benefits $25000</t>
  </si>
  <si>
    <t>PA-Additional Monthly WL$1000/15000-Medical Expenses $25000-Funeral $1500-Accidental Death Benefits $5000</t>
  </si>
  <si>
    <t>PA-Additional Monthly WL$1000/15000-Medical Expenses $25000-Funeral $1500-Accidental Death Benefits $10000</t>
  </si>
  <si>
    <t>PA-Additional Monthly WL$1000/15000-Medical Expenses $25000-Funeral $1500-Accidental Death Benefits $25000</t>
  </si>
  <si>
    <t>PA-Additional Monthly WL$1000/15000-Medical Expenses $25000-Funeral $2500-Accidental Death Benefits $5000</t>
  </si>
  <si>
    <t>PA-Additional Monthly WL$1000/15000-Medical Expenses $25000-Funeral $2500-Accidental Death Benefits $10000</t>
  </si>
  <si>
    <t>PA-Additional Monthly WL$1000/15000-Medical Expenses $25000-Funeral $2500-Accidental Death Benefits $25000</t>
  </si>
  <si>
    <t>PA-Additional Monthly WL$1000/15000-Medical Expenses $50000-Funeral $1500-Accidental Death Benefits $5000</t>
  </si>
  <si>
    <t>PA-Additional Monthly WL$1000/15000-Medical Expenses $50000-Funeral $1500-Accidental Death Benefits $10000</t>
  </si>
  <si>
    <t>PA-Additional Monthly WL$1000/15000-Medical Expenses $50000-Funeral $1500-Accidental Death Benefits $25000</t>
  </si>
  <si>
    <t>PA-Additional Monthly WL$1000/15000-Medical Expenses $50000-Funeral $2500-Accidental Death Benefits $5000</t>
  </si>
  <si>
    <t>PA-Additional Monthly WL$1000/15000-Medical Expenses $50000-Funeral $2500-Accidental Death Benefits $10000</t>
  </si>
  <si>
    <t>PA-Additional Monthly WL$1000/15000-Medical Expenses $50000-Funeral $2500-Accidental Death Benefits $25000</t>
  </si>
  <si>
    <t>PA-Additional Monthly WL$1000/15000-Medical Expenses $100000-Funeral $1500-Accidental Death Benefits $5000</t>
  </si>
  <si>
    <t>PA-Additional Monthly WL$1000/15000-Medical Expenses $100000-Funeral $1500-Accidental Death Benefits $10000</t>
  </si>
  <si>
    <t>PA-Additional Monthly WL$1000/15000-Medical Expenses $100000-Funeral $1500-Accidental Death Benefits $25000</t>
  </si>
  <si>
    <t>PA-Additional Monthly WL$1000/15000-Medical Expenses $100000-Funeral $2500-Accidental Death Benefits $5000</t>
  </si>
  <si>
    <t>PA-Additional Monthly WL$1000/15000-Medical Expenses $100000-Funeral $2500-Accidental Death Benefits $10000</t>
  </si>
  <si>
    <t>PA-Additional Monthly WL$1000/15000-Medical Expenses $100000-Funeral $2500-Accidental Death Benefits $25000</t>
  </si>
  <si>
    <t>PA-Additional Monthly WL$1500/25000-Medical Expenses $10000-Funeral $1500-Accidental Death Benefits $5000</t>
  </si>
  <si>
    <t>PA-Additional Monthly WL$1500/25000-Medical Expenses $10000-Funeral $1500-Accidental Death Benefits $10000</t>
  </si>
  <si>
    <t>PA-Additional Monthly WL$1500/25000-Medical Expenses $10000-Funeral $1500-Accidental Death Benefits $25000</t>
  </si>
  <si>
    <t>PA-Additional Monthly WL$1500/25000-Medical Expenses $10000-Funeral $2500-Accidental Death Benefits $5000</t>
  </si>
  <si>
    <t>PA-Additional Monthly WL$1500/25000-Medical Expenses $10000-Funeral $2500-Accidental Death Benefits $10000</t>
  </si>
  <si>
    <t>PA-Additional Monthly WL$1500/25000-Medical Expenses $10000-Funeral $2500-Accidental Death Benefits $25000</t>
  </si>
  <si>
    <t>PA-Additional Monthly WL$1500/25000-Medical Expenses $25000-Funeral $1500-Accidental Death Benefits $5000</t>
  </si>
  <si>
    <t>PA-Additional Monthly WL$1500/25000-Medical Expenses $25000-Funeral $1500-Accidental Death Benefits $10000</t>
  </si>
  <si>
    <t>PA-Additional Monthly WL$1500/25000-Medical Expenses $25000-Funeral $1500-Accidental Death Benefits $25000</t>
  </si>
  <si>
    <t>PA-Additional Monthly WL$1500/25000-Medical Expenses $25000-Funeral $2500-Accidental Death Benefits $5000</t>
  </si>
  <si>
    <t>PA-Additional Monthly WL$1500/25000-Medical Expenses $25000-Funeral $2500-Accidental Death Benefits $10000</t>
  </si>
  <si>
    <t>PA-Additional Monthly WL$1500/25000-Medical Expenses $25000-Funeral $2500-Accidental Death Benefits $25000</t>
  </si>
  <si>
    <t>PA-Additional Monthly WL$1500/25000-Medical Expenses $50000-Funeral $1500-Accidental Death Benefits $5000</t>
  </si>
  <si>
    <t>PA-Additional Monthly WL$1500/25000-Medical Expenses $50000-Funeral $1500-Accidental Death Benefits $10000</t>
  </si>
  <si>
    <t>PA-Additional Monthly WL$1500/25000-Medical Expenses $50000-Funeral $1500-Accidental Death Benefits $25000</t>
  </si>
  <si>
    <t>PA-Additional Monthly WL$1500/25000-Medical Expenses $50000-Funeral $2500-Accidental Death Benefits $5000</t>
  </si>
  <si>
    <t>PA-Additional Monthly WL$1500/25000-Medical Expenses $50000-Funeral $2500-Accidental Death Benefits $10000</t>
  </si>
  <si>
    <t>PA-Additional Monthly WL$1500/25000-Medical Expenses $50000-Funeral $2500-Accidental Death Benefits $25000</t>
  </si>
  <si>
    <t>PA-Additional Monthly WL$1500/25000-Medical Expenses $100000-Funeral $1500-Accidental Death Benefits $5000</t>
  </si>
  <si>
    <t>PA-Additional Monthly WL$1500/25000-Medical Expenses $100000-Funeral $1500-Accidental Death Benefits $10000</t>
  </si>
  <si>
    <t>PA-Additional Monthly WL$1500/25000-Medical Expenses $100000-Funeral $1500-Accidental Death Benefits $25000</t>
  </si>
  <si>
    <t>PA-Additional Monthly WL$1500/25000-Medical Expenses $100000-Funeral $2500-Accidental Death Benefits $5000</t>
  </si>
  <si>
    <t>PA-Additional Monthly WL$1500/25000-Medical Expenses $100000-Funeral $2500-Accidental Death Benefits $10000</t>
  </si>
  <si>
    <t>PA-Additional Monthly WL$1500/25000-Medical Expenses $100000-Funeral $2500-Accidental Death Benefits $25000</t>
  </si>
  <si>
    <t>PA-Additional Monthly WL$2500/50000-Medical Expenses $10000-Funeral $1500-Accidental Death Benefits $5000</t>
  </si>
  <si>
    <t>PA-Additional Monthly WL$2500/50000-Medical Expenses $10000-Funeral $1500-Accidental Death Benefits $10000</t>
  </si>
  <si>
    <t>PA-Additional Monthly WL$2500/50000-Medical Expenses $10000-Funeral $1500-Accidental Death Benefits $25000</t>
  </si>
  <si>
    <t>PA-Additional Monthly WL$2500/50000-Medical Expenses $10000-Funeral $2500-Accidental Death Benefits $5000</t>
  </si>
  <si>
    <t>PA-Additional Monthly WL$2500/50000-Medical Expenses $10000-Funeral $2500-Accidental Death Benefits $10000</t>
  </si>
  <si>
    <t>PA-Additional Monthly WL$2500/50000-Medical Expenses $10000-Funeral $2500-Accidental Death Benefits $25000</t>
  </si>
  <si>
    <t>PA-Additional Monthly WL$2500/50000-Medical Expenses $25000-Funeral $1500-Accidental Death Benefits $5000</t>
  </si>
  <si>
    <t>PA-Additional Monthly WL$2500/50000-Medical Expenses $25000-Funeral $1500-Accidental Death Benefits $10000</t>
  </si>
  <si>
    <t>PA-Additional Monthly WL$2500/50000-Medical Expenses $25000-Funeral $1500-Accidental Death Benefits $25000</t>
  </si>
  <si>
    <t>PA-Additional Monthly WL$2500/50000-Medical Expenses $25000-Funeral $2500-Accidental Death Benefits $5000</t>
  </si>
  <si>
    <t>PA-Additional Monthly WL$2500/50000-Medical Expenses $25000-Funeral $2500-Accidental Death Benefits $10000</t>
  </si>
  <si>
    <t>PA-Additional Monthly WL$2500/50000-Medical Expenses $25000-Funeral $2500-Accidental Death Benefits $25000</t>
  </si>
  <si>
    <t>PA-Additional Monthly WL$2500/50000-Medical Expenses $50000-Funeral $1500-Accidental Death Benefits $5000</t>
  </si>
  <si>
    <t>PA-Additional Monthly WL$2500/50000-Medical Expenses $50000-Funeral $1500-Accidental Death Benefits $10000</t>
  </si>
  <si>
    <t>PA-Additional Monthly WL$2500/50000-Medical Expenses $50000-Funeral $1500-Accidental Death Benefits $25000</t>
  </si>
  <si>
    <t>PA-Additional Monthly WL$2500/50000-Medical Expenses $50000-Funeral $2500-Accidental Death Benefits $5000</t>
  </si>
  <si>
    <t>PA-Additional Monthly WL$2500/50000-Medical Expenses $50000-Funeral $2500-Accidental Death Benefits $10000</t>
  </si>
  <si>
    <t>PA-Additional Monthly WL$2500/50000-Medical Expenses $50000-Funeral $2500-Accidental Death Benefits $25000</t>
  </si>
  <si>
    <t>PA-Additional Monthly WL$2500/50000-Medical Expenses $100000-Funeral $1500-Accidental Death Benefits $5000</t>
  </si>
  <si>
    <t>PA-Additional Monthly WL$2500/50000-Medical Expenses $100000-Funeral $1500-Accidental Death Benefits $10000</t>
  </si>
  <si>
    <t>PA-Additional Monthly WL$2500/50000-Medical Expenses $100000-Funeral $1500-Accidental Death Benefits $25000</t>
  </si>
  <si>
    <t>PA-Additional Monthly WL$2500/50000-Medical Expenses $100000-Funeral $2500-Accidental Death Benefits $5000</t>
  </si>
  <si>
    <t>PA-Additional Monthly WL$2500/50000-Medical Expenses $100000-Funeral $2500-Accidental Death Benefits $10000</t>
  </si>
  <si>
    <t>PA-Additional Monthly WL$2500/50000-Medical Expenses $100000-Funeral $2500-Accidental Death Benefits $25000</t>
  </si>
  <si>
    <t>FL-Additonal Limits(including WL) $10000</t>
  </si>
  <si>
    <t>FL-Additonal Limits(including WL) $25000</t>
  </si>
  <si>
    <t>FL-Additonal Limits(including WL) $40000</t>
  </si>
  <si>
    <t>FL-Additonal Limits(including WL) $90000</t>
  </si>
  <si>
    <t>FL-Additonal Limits(excluding WL) $10000</t>
  </si>
  <si>
    <t>FL-Additonal Limits(excluding WL) $25000</t>
  </si>
  <si>
    <t>FL-Additonal Limits(excluding WL) $40000</t>
  </si>
  <si>
    <t>FL-Additonal Limits(excluding WL) $90000</t>
  </si>
  <si>
    <t>NJ-Weekly Income Benefit $100-Total Aggregate Income Benefit $10400-Per Day ES Benefit $12-Aggregate ES Benefit $8760-Death Benefit $10000-Funeral $2000</t>
  </si>
  <si>
    <t>NJ-Weekly Income Benefit $125-Total Aggregate Income Benefit $13000-Per Day ES Benefit $20-Aggregate ES Benefit $14600-Death Benefit $10000-Funeral $2000</t>
  </si>
  <si>
    <t>NJ-Weekly Income Benefit $175-Total Aggregate Income Benefit $18200-Per Day ES Benefit $20-Aggregate ES Benefit $14600-Death Benefit $10000-Funeral $2000</t>
  </si>
  <si>
    <t>NJ-Weekly Income Benefit $250-Total Aggregate Income Benefit $26000-Per Day ES Benefit $20-Aggregate ES Benefit $14600-Death Benefit $10000-Funeral $2000</t>
  </si>
  <si>
    <t>NJ-Weekly Income Benefit $400-Total Aggregate Income Benefit $41600-Per Day ES Benefit $20-Aggregate ES Benefit $14600-Death Benefit $10000-Funeral $2000</t>
  </si>
  <si>
    <t>NJ-Weekly Income Benefit $500-Total Aggregate Income Benefit $52000-Per Day ES Benefit $20-Aggregate ES Benefit $14600-Death Benefit $10000-Funeral $2000</t>
  </si>
  <si>
    <t>NJ-Weekly Income Benefit $600-Total Aggregate Income Benefit $62400-Per Day ES Benefit $20-Aggregate ES Benefit $14600-Death Benefit $10000-Funeral $2000</t>
  </si>
  <si>
    <t>NJ-Weekly Income Benefit $700-Total Aggregate Income Benefit $72800-Per Day ES Benefit $20-Aggregate ES Benefit $14600-Death Benefit $10000-Funeral $2000</t>
  </si>
  <si>
    <t>NJ-Weekly Income Benefit $100-Total Aggregate Income Benefit $Unlimited-Per Day ES Benefit $12-Aggregate ES Benefit $8760-Death Benefit $10000-Funeral $2000</t>
  </si>
  <si>
    <t>NJ-Weekly Income Benefit $125-Total Aggregate Income Benefit $Unlimited-Per Day ES Benefit $20-Aggregate ES Benefit $14600-Death Benefit $10000-Funeral $2000</t>
  </si>
  <si>
    <t>NJ-Weekly Income Benefit $175-Total Aggregate Income Benefit $Unlimited-Per Day ES Benefit $20-Aggregate ES Benefit $14600-Death Benefit $10000-Funeral $2000</t>
  </si>
  <si>
    <t>NJ-Weekly Income Benefit $250-Total Aggregate Income Benefit $Unlimited-Per Day ES Benefit $20-Aggregate ES Benefit $14600-Death Benefit $10000-Funeral $2000</t>
  </si>
  <si>
    <t>NJ-Weekly Income Benefit $400-Total Aggregate Income Benefit $Unlimited-Per Day ES Benefit $20-Aggregate ES Benefit $14600-Death Benefit $10000-Funeral $2000</t>
  </si>
  <si>
    <t>NJ-Weekly Income Benefit $500-Total Aggregate Income Benefit $Unlimited-Per Day ES Benefit $20-Aggregate ES Benefit $14600-Death Benefit $10000-Funeral $2000</t>
  </si>
  <si>
    <t>NJ-Weekly Income Benefit $600-Total Aggregate Income Benefit $Unlimited-Per Day ES Benefit $20-Aggregate ES Benefit $14600-Death Benefit $10000-Funeral $2000</t>
  </si>
  <si>
    <t>NJ-Weekly Income Benefit $700-Total Aggregate Income Benefit $Unlimited-Per Day ES Benefit $20-Aggregate ES Benefit $14600-Death Benefit $10000-Funeral $2000</t>
  </si>
  <si>
    <t>ND-Additional Aggregate Limits $10000-Weekly Maximum WL Or SL For Loss of Contributions $100</t>
  </si>
  <si>
    <t>ND-Additional Aggregate Limits $50000-Weekly Maximum WL Or SL For Loss of Contributions $200</t>
  </si>
  <si>
    <t>ND-Additional Aggregate Limits $70000-Weekly Maximum WL Or SL For Loss of Contributions $200</t>
  </si>
  <si>
    <t>ND-Additional Aggregate Limits $80000-Weekly Maximum WL Or SL For Loss of Contributions $200</t>
  </si>
  <si>
    <t>DE-Additional PIP Limits $20000</t>
  </si>
  <si>
    <t>DE-Additional PIP Limits $70000</t>
  </si>
  <si>
    <t>DE-Additional PIP Limits $270000</t>
  </si>
  <si>
    <t>TX-Total Aggregate Income Benefit $5000</t>
  </si>
  <si>
    <t>TX-Total Aggregate Income Benefit $10000</t>
  </si>
  <si>
    <t>TX-Total Aggregate Income Benefit $25000</t>
  </si>
  <si>
    <t>TX-Total Aggregate Income Benefit $50000</t>
  </si>
  <si>
    <t>TX-Total Aggregate Income Benefit $75000</t>
  </si>
  <si>
    <t>TX-Total Aggregate Income Benefit $100000</t>
  </si>
  <si>
    <t>UT-Weekly Income Benefit $300Medical Expenses $5000</t>
  </si>
  <si>
    <t>UT-Weekly Income Benefit $350Medical Expenses $10000</t>
  </si>
  <si>
    <t>NJ-$250000 Pedestrian PIP Limit</t>
  </si>
  <si>
    <t>Driver First Name</t>
  </si>
  <si>
    <t>Driver Last Name</t>
  </si>
  <si>
    <t>Issuing State</t>
  </si>
  <si>
    <t>Years Experience Driving Similar Vehcile</t>
  </si>
  <si>
    <t>Driver Training Yes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</si>
</sst>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6" tint="-0.249977111117893"/>
      </top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39997558519241921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/>
    <xf numFmtId="0" fontId="5" fillId="0" borderId="0" xfId="2" applyFont="1"/>
    <xf numFmtId="0" fontId="4" fillId="2" borderId="0" xfId="2" applyFont="1" applyFill="1" applyAlignment="1">
      <alignment horizontal="center" wrapText="1"/>
    </xf>
    <xf numFmtId="0" fontId="6" fillId="0" borderId="0" xfId="2" applyFont="1" applyAlignment="1" applyProtection="1">
      <alignment wrapText="1"/>
      <protection locked="0"/>
    </xf>
    <xf numFmtId="0" fontId="7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8" fillId="0" borderId="0" xfId="2" applyFont="1"/>
    <xf numFmtId="0" fontId="9" fillId="0" borderId="2" xfId="2" applyFont="1" applyBorder="1"/>
    <xf numFmtId="0" fontId="5" fillId="0" borderId="2" xfId="2" applyFont="1" applyBorder="1"/>
    <xf numFmtId="0" fontId="5" fillId="0" borderId="3" xfId="2" applyFont="1" applyBorder="1" applyAlignment="1">
      <alignment horizontal="right"/>
    </xf>
    <xf numFmtId="0" fontId="2" fillId="0" borderId="3" xfId="2" applyFont="1" applyBorder="1" applyAlignment="1">
      <alignment horizontal="left"/>
    </xf>
    <xf numFmtId="9" fontId="5" fillId="0" borderId="0" xfId="2" applyNumberFormat="1" applyFont="1" applyAlignment="1">
      <alignment horizontal="right"/>
    </xf>
    <xf numFmtId="0" fontId="8" fillId="0" borderId="0" xfId="2" applyFont="1" applyProtection="1">
      <protection locked="0"/>
    </xf>
    <xf numFmtId="0" fontId="8" fillId="0" borderId="5" xfId="2" applyFont="1" applyBorder="1" applyProtection="1">
      <protection locked="0"/>
    </xf>
    <xf numFmtId="49" fontId="5" fillId="0" borderId="0" xfId="2" applyNumberFormat="1" applyFont="1" applyProtection="1">
      <protection locked="0"/>
    </xf>
    <xf numFmtId="0" fontId="5" fillId="0" borderId="0" xfId="2" applyFont="1" applyAlignment="1">
      <alignment horizontal="right"/>
    </xf>
    <xf numFmtId="0" fontId="5" fillId="2" borderId="3" xfId="2" applyFont="1" applyFill="1" applyBorder="1" applyAlignment="1">
      <alignment horizontal="right"/>
    </xf>
    <xf numFmtId="3" fontId="5" fillId="0" borderId="2" xfId="2" applyNumberFormat="1" applyFont="1" applyBorder="1"/>
    <xf numFmtId="0" fontId="5" fillId="0" borderId="5" xfId="2" applyFont="1" applyBorder="1" applyProtection="1">
      <protection locked="0"/>
    </xf>
    <xf numFmtId="0" fontId="5" fillId="0" borderId="2" xfId="2" applyFont="1" applyBorder="1" applyAlignment="1">
      <alignment wrapText="1"/>
    </xf>
    <xf numFmtId="0" fontId="2" fillId="0" borderId="4" xfId="2" applyFont="1" applyBorder="1" applyAlignment="1">
      <alignment horizontal="left"/>
    </xf>
    <xf numFmtId="0" fontId="10" fillId="0" borderId="2" xfId="2" applyFont="1" applyBorder="1" applyAlignment="1">
      <alignment vertical="center"/>
    </xf>
    <xf numFmtId="6" fontId="5" fillId="0" borderId="0" xfId="2" applyNumberFormat="1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5" fillId="0" borderId="4" xfId="2" applyFont="1" applyBorder="1" applyAlignment="1">
      <alignment horizontal="right"/>
    </xf>
    <xf numFmtId="164" fontId="5" fillId="0" borderId="0" xfId="2" applyNumberFormat="1" applyFont="1" applyProtection="1">
      <protection locked="0"/>
    </xf>
    <xf numFmtId="3" fontId="5" fillId="0" borderId="0" xfId="2" applyNumberFormat="1" applyFont="1" applyProtection="1">
      <protection locked="0"/>
    </xf>
    <xf numFmtId="3" fontId="5" fillId="0" borderId="5" xfId="2" applyNumberFormat="1" applyFont="1" applyBorder="1" applyProtection="1">
      <protection locked="0"/>
    </xf>
    <xf numFmtId="3" fontId="8" fillId="0" borderId="0" xfId="2" applyNumberFormat="1" applyFont="1" applyProtection="1">
      <protection locked="0"/>
    </xf>
    <xf numFmtId="3" fontId="8" fillId="0" borderId="5" xfId="2" applyNumberFormat="1" applyFont="1" applyBorder="1" applyProtection="1">
      <protection locked="0"/>
    </xf>
    <xf numFmtId="164" fontId="5" fillId="0" borderId="0" xfId="2" applyNumberFormat="1" applyFont="1" applyAlignment="1" applyProtection="1">
      <alignment horizontal="right"/>
      <protection locked="0"/>
    </xf>
    <xf numFmtId="6" fontId="5" fillId="0" borderId="5" xfId="2" applyNumberFormat="1" applyFont="1" applyBorder="1" applyProtection="1">
      <protection locked="0"/>
    </xf>
    <xf numFmtId="1" fontId="8" fillId="0" borderId="0" xfId="2" applyNumberFormat="1" applyFont="1" applyProtection="1">
      <protection locked="0"/>
    </xf>
    <xf numFmtId="1" fontId="5" fillId="0" borderId="5" xfId="2" applyNumberFormat="1" applyFont="1" applyBorder="1" applyProtection="1">
      <protection locked="0"/>
    </xf>
    <xf numFmtId="6" fontId="5" fillId="0" borderId="0" xfId="2" applyNumberFormat="1" applyFont="1" applyProtection="1">
      <protection locked="0"/>
    </xf>
    <xf numFmtId="38" fontId="5" fillId="0" borderId="0" xfId="2" applyNumberFormat="1" applyFont="1" applyProtection="1">
      <protection locked="0"/>
    </xf>
    <xf numFmtId="38" fontId="5" fillId="0" borderId="5" xfId="2" applyNumberFormat="1" applyFont="1" applyBorder="1" applyProtection="1">
      <protection locked="0"/>
    </xf>
    <xf numFmtId="49" fontId="5" fillId="0" borderId="0" xfId="2" applyNumberFormat="1" applyFont="1" applyAlignment="1" applyProtection="1">
      <alignment horizontal="right"/>
      <protection locked="0"/>
    </xf>
    <xf numFmtId="1" fontId="5" fillId="0" borderId="0" xfId="2" applyNumberFormat="1" applyFont="1" applyProtection="1">
      <protection locked="0"/>
    </xf>
    <xf numFmtId="1" fontId="5" fillId="0" borderId="0" xfId="2" applyNumberFormat="1" applyFont="1" applyAlignment="1" applyProtection="1">
      <alignment horizontal="right"/>
      <protection locked="0"/>
    </xf>
    <xf numFmtId="9" fontId="5" fillId="0" borderId="0" xfId="2" applyNumberFormat="1" applyFont="1" applyAlignment="1" applyProtection="1">
      <alignment horizontal="right"/>
      <protection locked="0"/>
    </xf>
    <xf numFmtId="9" fontId="5" fillId="0" borderId="5" xfId="2" applyNumberFormat="1" applyFont="1" applyBorder="1" applyAlignment="1" applyProtection="1">
      <alignment horizontal="right"/>
      <protection locked="0"/>
    </xf>
    <xf numFmtId="9" fontId="5" fillId="0" borderId="0" xfId="2" applyNumberFormat="1" applyFont="1" applyProtection="1">
      <protection locked="0"/>
    </xf>
    <xf numFmtId="9" fontId="5" fillId="0" borderId="5" xfId="2" applyNumberFormat="1" applyFont="1" applyBorder="1" applyProtection="1">
      <protection locked="0"/>
    </xf>
    <xf numFmtId="1" fontId="8" fillId="0" borderId="5" xfId="2" applyNumberFormat="1" applyFont="1" applyBorder="1" applyProtection="1">
      <protection locked="0"/>
    </xf>
    <xf numFmtId="1" fontId="5" fillId="0" borderId="6" xfId="2" applyNumberFormat="1" applyFont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right"/>
      <protection locked="0"/>
    </xf>
    <xf numFmtId="0" fontId="5" fillId="0" borderId="1" xfId="2" applyFont="1" applyBorder="1" applyProtection="1">
      <protection locked="0"/>
    </xf>
    <xf numFmtId="0" fontId="11" fillId="0" borderId="7" xfId="0" applyFont="1" applyBorder="1"/>
    <xf numFmtId="0" fontId="2" fillId="0" borderId="0" xfId="0" applyFont="1"/>
    <xf numFmtId="0" fontId="12" fillId="0" borderId="0" xfId="0" applyFont="1"/>
    <xf numFmtId="10" fontId="13" fillId="0" borderId="0" xfId="0" applyNumberFormat="1" applyFont="1"/>
    <xf numFmtId="165" fontId="0" fillId="0" borderId="0" xfId="0" applyNumberFormat="1"/>
    <xf numFmtId="9" fontId="0" fillId="0" borderId="0" xfId="1" applyFont="1"/>
    <xf numFmtId="0" fontId="12" fillId="0" borderId="8" xfId="0" applyFont="1" applyBorder="1"/>
    <xf numFmtId="10" fontId="13" fillId="0" borderId="9" xfId="0" applyNumberFormat="1" applyFont="1" applyBorder="1"/>
    <xf numFmtId="0" fontId="12" fillId="0" borderId="10" xfId="0" applyFont="1" applyBorder="1"/>
    <xf numFmtId="10" fontId="13" fillId="0" borderId="11" xfId="0" applyNumberFormat="1" applyFont="1" applyBorder="1"/>
    <xf numFmtId="0" fontId="12" fillId="0" borderId="12" xfId="0" applyFont="1" applyBorder="1"/>
    <xf numFmtId="0" fontId="12" fillId="0" borderId="13" xfId="0" applyFont="1" applyBorder="1"/>
    <xf numFmtId="0" fontId="12" fillId="3" borderId="0" xfId="0" applyFont="1" applyFill="1"/>
    <xf numFmtId="10" fontId="13" fillId="3" borderId="11" xfId="0" applyNumberFormat="1" applyFont="1" applyFill="1" applyBorder="1"/>
    <xf numFmtId="9" fontId="0" fillId="4" borderId="0" xfId="1" applyFont="1" applyFill="1"/>
    <xf numFmtId="0" fontId="0" fillId="0" borderId="3" xfId="0" applyBorder="1" applyAlignment="1">
      <alignment horizontal="right"/>
    </xf>
    <xf numFmtId="0" fontId="14" fillId="0" borderId="0" xfId="0" applyFont="1"/>
    <xf numFmtId="0" fontId="0" fillId="2" borderId="0" xfId="0" applyFill="1"/>
    <xf numFmtId="0" fontId="0" fillId="2" borderId="0" xfId="0" applyFill="1" applyAlignment="1">
      <alignment horizontal="left" vertical="top"/>
    </xf>
    <xf numFmtId="14" fontId="3" fillId="0" borderId="0" xfId="2" applyNumberFormat="1"/>
    <xf numFmtId="14" fontId="4" fillId="2" borderId="0" xfId="2" applyNumberFormat="1" applyFont="1" applyFill="1" applyAlignment="1">
      <alignment horizontal="center" wrapText="1"/>
    </xf>
    <xf numFmtId="0" fontId="3" fillId="2" borderId="0" xfId="2" applyFill="1" applyAlignment="1">
      <alignment horizontal="center" wrapText="1"/>
    </xf>
    <xf numFmtId="0" fontId="7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</cellXfs>
  <cellStyles count="4">
    <cellStyle name="Comma 3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ao\Desktop\taxi%20application\OnyxAppinRater_3.5.1_11-6-2017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yx Application"/>
      <sheetName val="Vehicle List"/>
      <sheetName val="Driver List"/>
      <sheetName val="Data"/>
      <sheetName val="Input"/>
      <sheetName val="Physical Damage Quote"/>
      <sheetName val="Liability Quote"/>
      <sheetName val="Broker List"/>
      <sheetName val="Driver Rating"/>
      <sheetName val="Vehicle Rating"/>
      <sheetName val="Experience Rater"/>
      <sheetName val="Rating Category"/>
      <sheetName val="Tables"/>
      <sheetName val="BaseRates_City"/>
      <sheetName val="BaseRates_ZIP"/>
      <sheetName val="BaseRates_Bucket"/>
      <sheetName val="Tax-LCM"/>
      <sheetName val="Discount-Surcharge"/>
      <sheetName val="ILF"/>
      <sheetName val="Deductible"/>
      <sheetName val="Phys Dam - Stated Amt"/>
      <sheetName val="Other Coverages"/>
      <sheetName val="Radius"/>
      <sheetName val="Expense Assumptions"/>
      <sheetName val="OnyxAppinRater_3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ha@casurance.com" TargetMode="External"/><Relationship Id="rId2" Type="http://schemas.openxmlformats.org/officeDocument/2006/relationships/hyperlink" Target="mailto:deanna@vaughtinsurance.com" TargetMode="External"/><Relationship Id="rId1" Type="http://schemas.openxmlformats.org/officeDocument/2006/relationships/hyperlink" Target="mailto:jenny@pvins.com" TargetMode="External"/><Relationship Id="rId4" Type="http://schemas.openxmlformats.org/officeDocument/2006/relationships/hyperlink" Target="mailto:mike@hospitality-i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H3"/>
  <sheetViews>
    <sheetView tabSelected="1" zoomScaleNormal="100" workbookViewId="0">
      <selection activeCell="A2" sqref="A2"/>
    </sheetView>
  </sheetViews>
  <sheetFormatPr defaultColWidth="9" defaultRowHeight="13.2" x14ac:dyDescent="0.25"/>
  <cols>
    <col min="1" max="2" width="27" style="1" customWidth="1"/>
    <col min="3" max="3" width="13.109375" style="1" customWidth="1"/>
    <col min="4" max="4" width="22.88671875" style="1" customWidth="1"/>
    <col min="5" max="5" width="21.5546875" style="1" bestFit="1" customWidth="1"/>
    <col min="6" max="6" width="11.6640625" style="1" customWidth="1"/>
    <col min="7" max="7" width="15.88671875" style="1" bestFit="1" customWidth="1"/>
    <col min="8" max="8" width="20.109375" style="1" customWidth="1"/>
    <col min="9" max="16384" width="9" style="1"/>
  </cols>
  <sheetData>
    <row r="1" spans="1:8" s="73" customFormat="1" ht="39.6" x14ac:dyDescent="0.25">
      <c r="A1" s="3" t="s">
        <v>931</v>
      </c>
      <c r="B1" s="3" t="s">
        <v>932</v>
      </c>
      <c r="C1" s="72" t="s">
        <v>23</v>
      </c>
      <c r="D1" s="3" t="s">
        <v>24</v>
      </c>
      <c r="E1" s="73" t="s">
        <v>933</v>
      </c>
      <c r="F1" s="73" t="s">
        <v>25</v>
      </c>
      <c r="G1" s="73" t="s">
        <v>934</v>
      </c>
      <c r="H1" s="73" t="s">
        <v>935</v>
      </c>
    </row>
    <row r="3" spans="1:8" x14ac:dyDescent="0.25">
      <c r="C3" s="71"/>
    </row>
  </sheetData>
  <pageMargins left="0.7" right="0.7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/>
  <dimension ref="A1:AN290"/>
  <sheetViews>
    <sheetView topLeftCell="AQ1" workbookViewId="0">
      <selection activeCell="AT14" sqref="AT14"/>
    </sheetView>
  </sheetViews>
  <sheetFormatPr defaultColWidth="10.44140625" defaultRowHeight="13.8" x14ac:dyDescent="0.25"/>
  <cols>
    <col min="1" max="1" width="14.88671875" style="7" hidden="1" customWidth="1"/>
    <col min="2" max="3" width="10.44140625" style="7" hidden="1" customWidth="1"/>
    <col min="4" max="4" width="10.44140625" style="20" hidden="1" customWidth="1"/>
    <col min="5" max="13" width="10.44140625" style="7" hidden="1" customWidth="1"/>
    <col min="14" max="16" width="10.44140625" style="2" hidden="1" customWidth="1"/>
    <col min="17" max="17" width="38.6640625" style="2" hidden="1" customWidth="1"/>
    <col min="18" max="19" width="10.44140625" style="2" hidden="1" customWidth="1"/>
    <col min="20" max="20" width="45.6640625" style="2" hidden="1" customWidth="1"/>
    <col min="21" max="24" width="10.44140625" style="2" hidden="1" customWidth="1"/>
    <col min="25" max="25" width="16.109375" style="2" hidden="1" customWidth="1"/>
    <col min="26" max="40" width="10.44140625" style="2" hidden="1" customWidth="1"/>
    <col min="41" max="42" width="0" style="2" hidden="1" customWidth="1"/>
    <col min="43" max="16384" width="10.44140625" style="2"/>
  </cols>
  <sheetData>
    <row r="1" spans="1:40" ht="42" x14ac:dyDescent="0.3">
      <c r="A1" s="4" t="s">
        <v>26</v>
      </c>
      <c r="B1" s="5" t="s">
        <v>27</v>
      </c>
      <c r="C1" s="74" t="s">
        <v>28</v>
      </c>
      <c r="D1" s="76" t="s">
        <v>29</v>
      </c>
      <c r="E1" s="6" t="s">
        <v>30</v>
      </c>
      <c r="J1" s="7" t="s">
        <v>11</v>
      </c>
      <c r="K1" s="7">
        <v>1</v>
      </c>
      <c r="N1" s="8"/>
      <c r="P1" s="7" t="s">
        <v>1</v>
      </c>
      <c r="Q1" s="9" t="s">
        <v>31</v>
      </c>
      <c r="S1" s="7" t="s">
        <v>32</v>
      </c>
      <c r="T1" s="67" t="s">
        <v>700</v>
      </c>
      <c r="Y1" s="2" t="s">
        <v>771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L1" t="s">
        <v>10</v>
      </c>
      <c r="AM1" s="2" t="s">
        <v>772</v>
      </c>
      <c r="AN1" s="2" t="s">
        <v>14</v>
      </c>
    </row>
    <row r="2" spans="1:40" ht="14.4" x14ac:dyDescent="0.3">
      <c r="C2" s="75"/>
      <c r="D2" s="77"/>
      <c r="K2" s="7">
        <v>1</v>
      </c>
      <c r="P2" s="7" t="s">
        <v>2</v>
      </c>
      <c r="Q2" s="10" t="s">
        <v>704</v>
      </c>
      <c r="S2" s="7" t="s">
        <v>3</v>
      </c>
      <c r="T2" s="67" t="s">
        <v>701</v>
      </c>
      <c r="U2" s="2" t="s">
        <v>38</v>
      </c>
      <c r="V2" s="2" t="s">
        <v>611</v>
      </c>
      <c r="W2" s="2" t="s">
        <v>6</v>
      </c>
      <c r="X2" s="2" t="s">
        <v>39</v>
      </c>
      <c r="Y2" s="2" t="s">
        <v>14</v>
      </c>
      <c r="Z2" s="11" t="s">
        <v>5</v>
      </c>
      <c r="AA2" s="2">
        <v>5000</v>
      </c>
      <c r="AB2" s="2" t="s">
        <v>14</v>
      </c>
      <c r="AC2" s="12">
        <v>0</v>
      </c>
      <c r="AD2" s="2">
        <v>0</v>
      </c>
      <c r="AF2" s="13">
        <v>0</v>
      </c>
      <c r="AG2" s="2" t="s">
        <v>40</v>
      </c>
      <c r="AH2" s="2" t="s">
        <v>41</v>
      </c>
      <c r="AI2" s="2" t="s">
        <v>42</v>
      </c>
      <c r="AJ2" s="2" t="s">
        <v>21</v>
      </c>
      <c r="AK2" s="2">
        <v>1</v>
      </c>
      <c r="AL2" t="s">
        <v>43</v>
      </c>
      <c r="AN2" s="69" t="s">
        <v>779</v>
      </c>
    </row>
    <row r="3" spans="1:40" ht="14.4" x14ac:dyDescent="0.3">
      <c r="A3" s="14" t="s">
        <v>44</v>
      </c>
      <c r="B3" s="14"/>
      <c r="C3" s="14">
        <v>2</v>
      </c>
      <c r="D3" s="15">
        <v>2</v>
      </c>
      <c r="E3" s="14" t="s">
        <v>45</v>
      </c>
      <c r="J3" s="16" t="s">
        <v>46</v>
      </c>
      <c r="K3" s="7">
        <v>2</v>
      </c>
      <c r="P3" s="2" t="s">
        <v>770</v>
      </c>
      <c r="Q3" s="10" t="s">
        <v>705</v>
      </c>
      <c r="S3" s="7" t="s">
        <v>47</v>
      </c>
      <c r="T3" s="67" t="s">
        <v>702</v>
      </c>
      <c r="U3" s="2" t="s">
        <v>48</v>
      </c>
      <c r="V3" s="2" t="s">
        <v>612</v>
      </c>
      <c r="W3" s="2" t="s">
        <v>49</v>
      </c>
      <c r="X3" s="2" t="s">
        <v>12</v>
      </c>
      <c r="Y3" s="68">
        <v>0</v>
      </c>
      <c r="Z3" s="11" t="s">
        <v>15</v>
      </c>
      <c r="AA3" s="2">
        <v>10000</v>
      </c>
      <c r="AB3" s="11" t="s">
        <v>5</v>
      </c>
      <c r="AC3" s="12">
        <v>500</v>
      </c>
      <c r="AD3" s="10">
        <v>50</v>
      </c>
      <c r="AE3" s="2" t="s">
        <v>50</v>
      </c>
      <c r="AF3" s="17" t="s">
        <v>51</v>
      </c>
      <c r="AG3" s="2" t="s">
        <v>52</v>
      </c>
      <c r="AH3" s="2" t="s">
        <v>53</v>
      </c>
      <c r="AI3" s="2" t="s">
        <v>54</v>
      </c>
      <c r="AJ3" s="2" t="s">
        <v>55</v>
      </c>
      <c r="AK3" s="2">
        <v>2</v>
      </c>
      <c r="AL3" t="s">
        <v>56</v>
      </c>
      <c r="AN3" s="69" t="s">
        <v>776</v>
      </c>
    </row>
    <row r="4" spans="1:40" ht="14.4" x14ac:dyDescent="0.3">
      <c r="A4" s="14" t="s">
        <v>57</v>
      </c>
      <c r="B4" s="14"/>
      <c r="C4" s="7">
        <v>1</v>
      </c>
      <c r="D4" s="7">
        <v>1</v>
      </c>
      <c r="E4" s="14"/>
      <c r="F4" s="7" t="s">
        <v>58</v>
      </c>
      <c r="G4" s="14">
        <v>1</v>
      </c>
      <c r="H4" s="14"/>
      <c r="J4" s="16" t="s">
        <v>59</v>
      </c>
      <c r="K4" s="7">
        <v>3</v>
      </c>
      <c r="Q4" s="10" t="s">
        <v>706</v>
      </c>
      <c r="S4" s="7" t="s">
        <v>60</v>
      </c>
      <c r="T4" s="67" t="s">
        <v>703</v>
      </c>
      <c r="W4" s="2" t="s">
        <v>61</v>
      </c>
      <c r="Y4" s="68">
        <v>500</v>
      </c>
      <c r="Z4" s="11">
        <v>30000</v>
      </c>
      <c r="AA4" s="2">
        <v>15000</v>
      </c>
      <c r="AB4" s="11" t="s">
        <v>15</v>
      </c>
      <c r="AC4" s="12">
        <v>750</v>
      </c>
      <c r="AD4" s="10">
        <v>100</v>
      </c>
      <c r="AE4" s="2" t="s">
        <v>62</v>
      </c>
      <c r="AF4" s="17" t="s">
        <v>19</v>
      </c>
      <c r="AG4" s="2" t="s">
        <v>63</v>
      </c>
      <c r="AI4" s="2" t="s">
        <v>64</v>
      </c>
      <c r="AJ4" s="2" t="s">
        <v>65</v>
      </c>
      <c r="AK4" s="2">
        <v>3</v>
      </c>
      <c r="AN4" s="69" t="s">
        <v>783</v>
      </c>
    </row>
    <row r="5" spans="1:40" ht="14.4" x14ac:dyDescent="0.3">
      <c r="A5" s="7" t="s">
        <v>32</v>
      </c>
      <c r="C5" s="7">
        <v>2</v>
      </c>
      <c r="D5" s="7">
        <v>2</v>
      </c>
      <c r="E5" s="14"/>
      <c r="F5" s="7" t="s">
        <v>66</v>
      </c>
      <c r="G5" s="14">
        <v>1</v>
      </c>
      <c r="H5" s="14"/>
      <c r="J5" s="16" t="s">
        <v>67</v>
      </c>
      <c r="K5" s="7">
        <v>4</v>
      </c>
      <c r="Q5" s="10" t="s">
        <v>707</v>
      </c>
      <c r="S5" s="7" t="s">
        <v>68</v>
      </c>
      <c r="Y5" s="68">
        <v>1000</v>
      </c>
      <c r="Z5" s="18" t="s">
        <v>69</v>
      </c>
      <c r="AA5" s="2">
        <v>25000</v>
      </c>
      <c r="AB5" s="11">
        <v>30000</v>
      </c>
      <c r="AC5" s="12">
        <v>1000</v>
      </c>
      <c r="AD5" s="2">
        <v>250</v>
      </c>
      <c r="AE5" s="2" t="s">
        <v>70</v>
      </c>
      <c r="AF5" s="17" t="s">
        <v>71</v>
      </c>
      <c r="AG5" s="2" t="s">
        <v>9</v>
      </c>
      <c r="AI5" s="2" t="s">
        <v>72</v>
      </c>
      <c r="AJ5" s="2" t="s">
        <v>42</v>
      </c>
      <c r="AN5" s="69" t="s">
        <v>780</v>
      </c>
    </row>
    <row r="6" spans="1:40" ht="14.4" x14ac:dyDescent="0.3">
      <c r="A6" s="7" t="s">
        <v>3</v>
      </c>
      <c r="C6" s="7">
        <v>3</v>
      </c>
      <c r="D6" s="7">
        <v>3</v>
      </c>
      <c r="E6" s="14"/>
      <c r="F6" s="7" t="s">
        <v>73</v>
      </c>
      <c r="G6" s="14">
        <v>1</v>
      </c>
      <c r="H6" s="14"/>
      <c r="J6" s="16" t="s">
        <v>74</v>
      </c>
      <c r="K6" s="7">
        <v>5</v>
      </c>
      <c r="Q6" s="10" t="s">
        <v>769</v>
      </c>
      <c r="S6" s="7" t="s">
        <v>75</v>
      </c>
      <c r="Y6" s="68">
        <v>2000</v>
      </c>
      <c r="Z6" s="11">
        <v>35000</v>
      </c>
      <c r="AA6" s="2">
        <v>35000</v>
      </c>
      <c r="AB6" s="18" t="s">
        <v>69</v>
      </c>
      <c r="AC6" s="12">
        <v>1200</v>
      </c>
      <c r="AD6" s="2" t="s">
        <v>14</v>
      </c>
      <c r="AE6" s="2" t="s">
        <v>76</v>
      </c>
      <c r="AF6" s="17" t="s">
        <v>77</v>
      </c>
      <c r="AI6" s="2" t="s">
        <v>20</v>
      </c>
      <c r="AJ6" s="2" t="s">
        <v>54</v>
      </c>
      <c r="AN6" s="69" t="s">
        <v>774</v>
      </c>
    </row>
    <row r="7" spans="1:40" ht="14.4" x14ac:dyDescent="0.3">
      <c r="A7" s="7" t="s">
        <v>78</v>
      </c>
      <c r="C7" s="7">
        <v>4</v>
      </c>
      <c r="D7" s="7">
        <v>4</v>
      </c>
      <c r="E7" s="14"/>
      <c r="F7" s="7" t="s">
        <v>79</v>
      </c>
      <c r="G7" s="14">
        <v>1</v>
      </c>
      <c r="H7" s="14"/>
      <c r="J7" s="16" t="s">
        <v>80</v>
      </c>
      <c r="K7" s="7">
        <v>6</v>
      </c>
      <c r="Q7" s="21" t="s">
        <v>708</v>
      </c>
      <c r="S7" s="7" t="s">
        <v>9</v>
      </c>
      <c r="Y7" s="68">
        <v>5000</v>
      </c>
      <c r="Z7" s="11">
        <v>50000</v>
      </c>
      <c r="AA7" s="2">
        <v>50000</v>
      </c>
      <c r="AB7" s="11">
        <v>35000</v>
      </c>
      <c r="AC7" s="12">
        <v>1500</v>
      </c>
      <c r="AD7" s="10">
        <v>500</v>
      </c>
      <c r="AE7" s="2" t="s">
        <v>81</v>
      </c>
      <c r="AF7" s="17" t="s">
        <v>82</v>
      </c>
      <c r="AJ7" s="2" t="s">
        <v>64</v>
      </c>
      <c r="AN7" s="69" t="s">
        <v>777</v>
      </c>
    </row>
    <row r="8" spans="1:40" ht="14.4" x14ac:dyDescent="0.3">
      <c r="A8" s="7" t="s">
        <v>60</v>
      </c>
      <c r="C8" s="7">
        <v>5</v>
      </c>
      <c r="D8" s="7">
        <v>5</v>
      </c>
      <c r="E8" s="14"/>
      <c r="F8" s="7" t="s">
        <v>83</v>
      </c>
      <c r="G8" s="14">
        <v>1</v>
      </c>
      <c r="H8" s="14"/>
      <c r="J8" s="16" t="s">
        <v>84</v>
      </c>
      <c r="K8" s="7">
        <v>7</v>
      </c>
      <c r="Q8" s="21" t="s">
        <v>709</v>
      </c>
      <c r="Y8" s="68">
        <v>10000</v>
      </c>
      <c r="Z8" s="11" t="s">
        <v>85</v>
      </c>
      <c r="AA8" s="2">
        <v>75000</v>
      </c>
      <c r="AB8" s="11">
        <v>50000</v>
      </c>
      <c r="AC8" s="12">
        <v>1750</v>
      </c>
      <c r="AD8" s="19">
        <v>1000</v>
      </c>
      <c r="AE8" s="2" t="s">
        <v>18</v>
      </c>
      <c r="AF8" s="17" t="s">
        <v>86</v>
      </c>
      <c r="AJ8" s="2" t="s">
        <v>87</v>
      </c>
      <c r="AN8" s="69" t="s">
        <v>930</v>
      </c>
    </row>
    <row r="9" spans="1:40" ht="14.4" x14ac:dyDescent="0.3">
      <c r="A9" s="7" t="s">
        <v>57</v>
      </c>
      <c r="D9" s="7"/>
      <c r="E9" s="14"/>
      <c r="F9" s="7" t="s">
        <v>88</v>
      </c>
      <c r="G9" s="14">
        <v>1</v>
      </c>
      <c r="H9" s="14"/>
      <c r="J9" s="16" t="s">
        <v>89</v>
      </c>
      <c r="K9" s="7">
        <v>8</v>
      </c>
      <c r="Q9" s="10" t="s">
        <v>710</v>
      </c>
      <c r="Z9" s="11" t="s">
        <v>90</v>
      </c>
      <c r="AA9" s="2">
        <v>85000</v>
      </c>
      <c r="AB9" s="11" t="s">
        <v>85</v>
      </c>
      <c r="AC9" s="12">
        <v>2000</v>
      </c>
      <c r="AD9" s="19">
        <v>2000</v>
      </c>
      <c r="AE9" s="2" t="s">
        <v>91</v>
      </c>
      <c r="AF9" s="17" t="s">
        <v>92</v>
      </c>
      <c r="AN9" s="70" t="s">
        <v>773</v>
      </c>
    </row>
    <row r="10" spans="1:40" ht="14.4" x14ac:dyDescent="0.3">
      <c r="E10" s="14"/>
      <c r="F10" s="7" t="s">
        <v>93</v>
      </c>
      <c r="G10" s="14">
        <v>1</v>
      </c>
      <c r="H10" s="14"/>
      <c r="J10" s="16" t="s">
        <v>94</v>
      </c>
      <c r="K10" s="7">
        <v>9</v>
      </c>
      <c r="Q10" s="10" t="s">
        <v>711</v>
      </c>
      <c r="Z10" s="11">
        <v>75000</v>
      </c>
      <c r="AA10" s="2">
        <v>100000</v>
      </c>
      <c r="AB10" s="11" t="s">
        <v>90</v>
      </c>
      <c r="AC10" s="12">
        <v>2250</v>
      </c>
      <c r="AD10" s="19">
        <v>2500</v>
      </c>
      <c r="AE10" s="2" t="s">
        <v>613</v>
      </c>
      <c r="AF10" s="17" t="s">
        <v>95</v>
      </c>
      <c r="AN10" s="69" t="s">
        <v>778</v>
      </c>
    </row>
    <row r="11" spans="1:40" ht="14.4" x14ac:dyDescent="0.3">
      <c r="A11" s="14" t="s">
        <v>96</v>
      </c>
      <c r="B11" s="14"/>
      <c r="C11" s="14">
        <v>6</v>
      </c>
      <c r="D11" s="15">
        <v>1</v>
      </c>
      <c r="E11" s="14"/>
      <c r="F11" s="7" t="s">
        <v>97</v>
      </c>
      <c r="G11" s="14">
        <v>1</v>
      </c>
      <c r="H11" s="14"/>
      <c r="Q11" s="10" t="s">
        <v>712</v>
      </c>
      <c r="Z11" s="11">
        <v>85000</v>
      </c>
      <c r="AA11" s="2">
        <v>125000</v>
      </c>
      <c r="AB11" s="11">
        <v>75000</v>
      </c>
      <c r="AC11" s="12">
        <v>2500</v>
      </c>
      <c r="AD11" s="19">
        <v>3000</v>
      </c>
      <c r="AE11" s="2" t="s">
        <v>614</v>
      </c>
      <c r="AF11" s="17" t="s">
        <v>98</v>
      </c>
      <c r="AN11" s="69" t="s">
        <v>775</v>
      </c>
    </row>
    <row r="12" spans="1:40" ht="14.4" x14ac:dyDescent="0.3">
      <c r="A12" s="14" t="s">
        <v>57</v>
      </c>
      <c r="B12" s="14"/>
      <c r="C12" s="14">
        <v>12</v>
      </c>
      <c r="D12" s="15">
        <v>1</v>
      </c>
      <c r="E12" s="14" t="s">
        <v>57</v>
      </c>
      <c r="G12" s="7">
        <v>1</v>
      </c>
      <c r="K12" s="14" t="s">
        <v>99</v>
      </c>
      <c r="M12" s="7">
        <v>1</v>
      </c>
      <c r="Q12" s="10" t="s">
        <v>713</v>
      </c>
      <c r="Z12" s="11">
        <v>100000</v>
      </c>
      <c r="AA12" s="2">
        <v>150000</v>
      </c>
      <c r="AB12" s="11">
        <v>85000</v>
      </c>
      <c r="AC12" s="12">
        <v>3000</v>
      </c>
      <c r="AD12" s="19">
        <v>5000</v>
      </c>
      <c r="AE12" s="2" t="s">
        <v>615</v>
      </c>
      <c r="AF12" s="17" t="s">
        <v>100</v>
      </c>
      <c r="AN12" t="s">
        <v>826</v>
      </c>
    </row>
    <row r="13" spans="1:40" ht="14.4" x14ac:dyDescent="0.3">
      <c r="A13" s="14" t="s">
        <v>57</v>
      </c>
      <c r="B13" s="14"/>
      <c r="C13" s="14">
        <v>1</v>
      </c>
      <c r="D13" s="15">
        <v>1</v>
      </c>
      <c r="E13" s="7" t="s">
        <v>101</v>
      </c>
      <c r="G13" s="7">
        <v>2</v>
      </c>
      <c r="K13" s="14" t="s">
        <v>57</v>
      </c>
      <c r="M13" s="7">
        <v>1</v>
      </c>
      <c r="Q13" s="10" t="s">
        <v>714</v>
      </c>
      <c r="Z13" s="11" t="s">
        <v>102</v>
      </c>
      <c r="AA13" s="2">
        <v>250000</v>
      </c>
      <c r="AB13" s="11">
        <v>100000</v>
      </c>
      <c r="AC13" s="12">
        <v>3500</v>
      </c>
      <c r="AE13" s="2" t="s">
        <v>616</v>
      </c>
      <c r="AN13" t="s">
        <v>827</v>
      </c>
    </row>
    <row r="14" spans="1:40" ht="14.4" x14ac:dyDescent="0.3">
      <c r="A14" s="14" t="s">
        <v>57</v>
      </c>
      <c r="C14" s="7">
        <v>1</v>
      </c>
      <c r="D14" s="20">
        <v>1</v>
      </c>
      <c r="E14" s="7" t="s">
        <v>103</v>
      </c>
      <c r="G14" s="7">
        <v>3</v>
      </c>
      <c r="K14" s="7" t="s">
        <v>101</v>
      </c>
      <c r="M14" s="7">
        <v>2</v>
      </c>
      <c r="Q14" s="10" t="s">
        <v>715</v>
      </c>
      <c r="Z14" s="11">
        <v>125000</v>
      </c>
      <c r="AA14" s="2">
        <v>300000</v>
      </c>
      <c r="AB14" s="11" t="s">
        <v>102</v>
      </c>
      <c r="AC14" s="12">
        <v>5000</v>
      </c>
      <c r="AN14" t="s">
        <v>825</v>
      </c>
    </row>
    <row r="15" spans="1:40" ht="14.4" x14ac:dyDescent="0.3">
      <c r="A15" s="7" t="s">
        <v>104</v>
      </c>
      <c r="C15" s="7">
        <v>2</v>
      </c>
      <c r="D15" s="20">
        <v>2</v>
      </c>
      <c r="E15" s="7" t="s">
        <v>57</v>
      </c>
      <c r="K15" s="7" t="s">
        <v>103</v>
      </c>
      <c r="M15" s="7">
        <v>3</v>
      </c>
      <c r="Q15" s="23" t="s">
        <v>716</v>
      </c>
      <c r="Z15" s="11" t="s">
        <v>105</v>
      </c>
      <c r="AA15" s="2">
        <v>350000</v>
      </c>
      <c r="AB15" s="11">
        <v>125000</v>
      </c>
      <c r="AC15" s="12">
        <v>10000</v>
      </c>
      <c r="AN15" t="s">
        <v>829</v>
      </c>
    </row>
    <row r="16" spans="1:40" ht="14.4" x14ac:dyDescent="0.3">
      <c r="A16" s="7" t="s">
        <v>106</v>
      </c>
      <c r="C16" s="7">
        <v>3</v>
      </c>
      <c r="D16" s="20">
        <v>3</v>
      </c>
      <c r="G16" s="7">
        <v>3</v>
      </c>
      <c r="K16" s="7" t="s">
        <v>57</v>
      </c>
      <c r="Q16" s="10" t="s">
        <v>765</v>
      </c>
      <c r="Z16" s="11">
        <v>150000</v>
      </c>
      <c r="AA16" s="2">
        <v>500000</v>
      </c>
      <c r="AB16" s="11" t="s">
        <v>105</v>
      </c>
      <c r="AC16" s="12">
        <v>25000</v>
      </c>
      <c r="AN16" t="s">
        <v>830</v>
      </c>
    </row>
    <row r="17" spans="1:40" ht="14.4" x14ac:dyDescent="0.3">
      <c r="A17" s="7" t="s">
        <v>107</v>
      </c>
      <c r="C17" s="7">
        <v>4</v>
      </c>
      <c r="D17" s="20">
        <v>4</v>
      </c>
      <c r="Q17" s="10" t="s">
        <v>766</v>
      </c>
      <c r="Z17" s="11">
        <v>250000</v>
      </c>
      <c r="AA17" s="2">
        <v>650000</v>
      </c>
      <c r="AB17" s="11">
        <v>150000</v>
      </c>
      <c r="AC17" s="12">
        <v>50000</v>
      </c>
      <c r="AN17" t="s">
        <v>828</v>
      </c>
    </row>
    <row r="18" spans="1:40" ht="15" thickBot="1" x14ac:dyDescent="0.35">
      <c r="A18" s="7" t="s">
        <v>108</v>
      </c>
      <c r="C18" s="7">
        <v>5</v>
      </c>
      <c r="D18" s="20">
        <v>5</v>
      </c>
      <c r="Q18" s="10" t="s">
        <v>767</v>
      </c>
      <c r="Z18" s="11" t="s">
        <v>109</v>
      </c>
      <c r="AA18" s="2">
        <v>750000</v>
      </c>
      <c r="AB18" s="11">
        <v>250000</v>
      </c>
      <c r="AC18" s="22">
        <v>60000</v>
      </c>
      <c r="AN18" s="69" t="s">
        <v>781</v>
      </c>
    </row>
    <row r="19" spans="1:40" ht="14.4" x14ac:dyDescent="0.3">
      <c r="A19" s="7" t="s">
        <v>110</v>
      </c>
      <c r="C19" s="7">
        <v>6</v>
      </c>
      <c r="D19" s="20">
        <v>6</v>
      </c>
      <c r="E19" s="14" t="s">
        <v>111</v>
      </c>
      <c r="G19" s="14">
        <v>1</v>
      </c>
      <c r="H19" s="14"/>
      <c r="Q19" s="10" t="s">
        <v>768</v>
      </c>
      <c r="Z19" s="11">
        <v>300000</v>
      </c>
      <c r="AA19" s="2">
        <v>1000000</v>
      </c>
      <c r="AB19" s="11" t="s">
        <v>109</v>
      </c>
      <c r="AN19" t="s">
        <v>919</v>
      </c>
    </row>
    <row r="20" spans="1:40" ht="14.4" x14ac:dyDescent="0.3">
      <c r="A20" s="7" t="s">
        <v>112</v>
      </c>
      <c r="C20" s="7">
        <v>7</v>
      </c>
      <c r="D20" s="20">
        <v>7</v>
      </c>
      <c r="E20" s="14" t="s">
        <v>57</v>
      </c>
      <c r="G20" s="7">
        <v>1</v>
      </c>
      <c r="Q20" s="10" t="s">
        <v>717</v>
      </c>
      <c r="Z20" s="11">
        <v>350000</v>
      </c>
      <c r="AA20" s="2">
        <v>1500000</v>
      </c>
      <c r="AB20" s="11">
        <v>300000</v>
      </c>
      <c r="AN20" t="s">
        <v>921</v>
      </c>
    </row>
    <row r="21" spans="1:40" ht="14.4" x14ac:dyDescent="0.3">
      <c r="A21" s="7" t="s">
        <v>113</v>
      </c>
      <c r="C21" s="7">
        <v>8</v>
      </c>
      <c r="D21" s="20">
        <v>8</v>
      </c>
      <c r="E21" s="24">
        <v>1000000</v>
      </c>
      <c r="G21" s="7">
        <v>2</v>
      </c>
      <c r="Q21" s="10" t="s">
        <v>718</v>
      </c>
      <c r="Z21" s="11">
        <v>500000</v>
      </c>
      <c r="AA21" s="2">
        <v>2000000</v>
      </c>
      <c r="AB21" s="11">
        <v>350000</v>
      </c>
      <c r="AN21" t="s">
        <v>920</v>
      </c>
    </row>
    <row r="22" spans="1:40" ht="14.4" x14ac:dyDescent="0.3">
      <c r="A22" s="7" t="s">
        <v>114</v>
      </c>
      <c r="C22" s="7">
        <v>9</v>
      </c>
      <c r="D22" s="20">
        <v>9</v>
      </c>
      <c r="E22" s="25" t="s">
        <v>9</v>
      </c>
      <c r="G22" s="7">
        <v>3</v>
      </c>
      <c r="Q22" s="2" t="s">
        <v>719</v>
      </c>
      <c r="Z22" s="11">
        <v>650000</v>
      </c>
      <c r="AA22" s="2">
        <v>3000000</v>
      </c>
      <c r="AB22" s="11">
        <v>500000</v>
      </c>
      <c r="AN22" t="s">
        <v>895</v>
      </c>
    </row>
    <row r="23" spans="1:40" ht="14.4" x14ac:dyDescent="0.3">
      <c r="A23" s="7" t="s">
        <v>115</v>
      </c>
      <c r="C23" s="7">
        <v>10</v>
      </c>
      <c r="D23" s="20">
        <v>10</v>
      </c>
      <c r="Q23" s="2" t="s">
        <v>720</v>
      </c>
      <c r="Z23" s="11">
        <v>750000</v>
      </c>
      <c r="AA23" s="2">
        <v>5000000</v>
      </c>
      <c r="AB23" s="11">
        <v>650000</v>
      </c>
      <c r="AN23" t="s">
        <v>896</v>
      </c>
    </row>
    <row r="24" spans="1:40" ht="14.4" x14ac:dyDescent="0.3">
      <c r="A24" s="7" t="s">
        <v>116</v>
      </c>
      <c r="C24" s="7">
        <v>11</v>
      </c>
      <c r="D24" s="20">
        <v>11</v>
      </c>
      <c r="E24" s="7" t="s">
        <v>57</v>
      </c>
      <c r="Q24" s="2" t="s">
        <v>721</v>
      </c>
      <c r="Z24" s="11">
        <v>1000000</v>
      </c>
      <c r="AB24" s="11">
        <v>750000</v>
      </c>
      <c r="AN24" t="s">
        <v>897</v>
      </c>
    </row>
    <row r="25" spans="1:40" ht="14.4" x14ac:dyDescent="0.3">
      <c r="A25" s="7" t="s">
        <v>117</v>
      </c>
      <c r="C25" s="7">
        <v>12</v>
      </c>
      <c r="D25" s="20">
        <v>12</v>
      </c>
      <c r="Q25" s="2" t="s">
        <v>722</v>
      </c>
      <c r="Z25" s="11">
        <v>1500000</v>
      </c>
      <c r="AB25" s="11">
        <v>1000000</v>
      </c>
      <c r="AN25" t="s">
        <v>898</v>
      </c>
    </row>
    <row r="26" spans="1:40" ht="15" thickBot="1" x14ac:dyDescent="0.35">
      <c r="A26" s="7" t="s">
        <v>118</v>
      </c>
      <c r="C26" s="7">
        <v>13</v>
      </c>
      <c r="D26" s="20">
        <v>13</v>
      </c>
      <c r="E26" s="14" t="s">
        <v>119</v>
      </c>
      <c r="G26" s="14">
        <v>1</v>
      </c>
      <c r="H26" s="14"/>
      <c r="I26" s="14" t="s">
        <v>11</v>
      </c>
      <c r="Q26" s="2" t="s">
        <v>723</v>
      </c>
      <c r="Z26" s="26">
        <v>2000000</v>
      </c>
      <c r="AB26" s="11">
        <v>1500000</v>
      </c>
      <c r="AN26" t="s">
        <v>891</v>
      </c>
    </row>
    <row r="27" spans="1:40" ht="15" thickBot="1" x14ac:dyDescent="0.35">
      <c r="A27" s="7" t="s">
        <v>120</v>
      </c>
      <c r="C27" s="7">
        <v>14</v>
      </c>
      <c r="D27" s="20">
        <v>14</v>
      </c>
      <c r="E27" s="14" t="s">
        <v>57</v>
      </c>
      <c r="G27" s="7">
        <v>1</v>
      </c>
      <c r="I27" s="14"/>
      <c r="L27" s="14">
        <v>1</v>
      </c>
      <c r="Q27" s="2" t="s">
        <v>724</v>
      </c>
      <c r="Z27" s="11">
        <v>3000000</v>
      </c>
      <c r="AB27" s="26">
        <v>2000000</v>
      </c>
      <c r="AN27" t="s">
        <v>892</v>
      </c>
    </row>
    <row r="28" spans="1:40" ht="14.4" x14ac:dyDescent="0.3">
      <c r="A28" s="7" t="s">
        <v>121</v>
      </c>
      <c r="C28" s="7">
        <v>15</v>
      </c>
      <c r="D28" s="20">
        <v>15</v>
      </c>
      <c r="E28" s="27">
        <v>60000</v>
      </c>
      <c r="G28" s="7">
        <v>2</v>
      </c>
      <c r="I28" s="14"/>
      <c r="L28" s="14">
        <v>1</v>
      </c>
      <c r="Q28" s="2" t="s">
        <v>725</v>
      </c>
      <c r="Z28" s="11">
        <v>4000000</v>
      </c>
      <c r="AB28" s="11">
        <v>3000000</v>
      </c>
      <c r="AN28" t="s">
        <v>893</v>
      </c>
    </row>
    <row r="29" spans="1:40" ht="15" thickBot="1" x14ac:dyDescent="0.35">
      <c r="A29" s="7" t="s">
        <v>122</v>
      </c>
      <c r="C29" s="7">
        <v>16</v>
      </c>
      <c r="D29" s="20">
        <v>16</v>
      </c>
      <c r="E29" s="27">
        <v>75000</v>
      </c>
      <c r="G29" s="7">
        <v>3</v>
      </c>
      <c r="I29" s="14"/>
      <c r="J29" s="7" t="s">
        <v>123</v>
      </c>
      <c r="L29" s="14">
        <v>1</v>
      </c>
      <c r="Q29" s="2" t="s">
        <v>726</v>
      </c>
      <c r="Z29" s="26">
        <v>5000000</v>
      </c>
      <c r="AB29" s="11">
        <v>4000000</v>
      </c>
      <c r="AN29" t="s">
        <v>894</v>
      </c>
    </row>
    <row r="30" spans="1:40" ht="15" thickBot="1" x14ac:dyDescent="0.35">
      <c r="A30" s="7" t="s">
        <v>124</v>
      </c>
      <c r="C30" s="7">
        <v>17</v>
      </c>
      <c r="D30" s="20">
        <v>17</v>
      </c>
      <c r="E30" s="27">
        <v>90000</v>
      </c>
      <c r="G30" s="7">
        <v>4</v>
      </c>
      <c r="I30" s="14" t="s">
        <v>57</v>
      </c>
      <c r="J30" s="7" t="s">
        <v>125</v>
      </c>
      <c r="L30" s="7">
        <v>1</v>
      </c>
      <c r="Q30" s="2" t="s">
        <v>727</v>
      </c>
      <c r="AB30" s="26">
        <v>5000000</v>
      </c>
      <c r="AN30" t="s">
        <v>794</v>
      </c>
    </row>
    <row r="31" spans="1:40" ht="14.4" x14ac:dyDescent="0.3">
      <c r="A31" s="7" t="s">
        <v>126</v>
      </c>
      <c r="C31" s="7">
        <v>18</v>
      </c>
      <c r="D31" s="20">
        <v>18</v>
      </c>
      <c r="E31" s="27">
        <v>120000</v>
      </c>
      <c r="G31" s="7">
        <v>5</v>
      </c>
      <c r="I31" s="16" t="s">
        <v>127</v>
      </c>
      <c r="J31" s="7" t="s">
        <v>128</v>
      </c>
      <c r="L31" s="7">
        <v>2</v>
      </c>
      <c r="Q31" s="2" t="s">
        <v>728</v>
      </c>
      <c r="AN31" t="s">
        <v>789</v>
      </c>
    </row>
    <row r="32" spans="1:40" ht="14.4" x14ac:dyDescent="0.3">
      <c r="A32" s="7" t="s">
        <v>129</v>
      </c>
      <c r="C32" s="7">
        <v>19</v>
      </c>
      <c r="D32" s="20">
        <v>19</v>
      </c>
      <c r="E32" s="27">
        <v>150000</v>
      </c>
      <c r="G32" s="7">
        <v>6</v>
      </c>
      <c r="I32" s="16" t="s">
        <v>130</v>
      </c>
      <c r="L32" s="7">
        <v>3</v>
      </c>
      <c r="Q32" s="2" t="s">
        <v>729</v>
      </c>
      <c r="AN32" t="s">
        <v>790</v>
      </c>
    </row>
    <row r="33" spans="1:40" ht="14.4" x14ac:dyDescent="0.3">
      <c r="A33" s="7" t="s">
        <v>131</v>
      </c>
      <c r="C33" s="7">
        <v>20</v>
      </c>
      <c r="D33" s="20">
        <v>20</v>
      </c>
      <c r="E33" s="27">
        <v>180000</v>
      </c>
      <c r="G33" s="7">
        <v>7</v>
      </c>
      <c r="I33" s="16" t="s">
        <v>46</v>
      </c>
      <c r="L33" s="7">
        <v>4</v>
      </c>
      <c r="Q33" s="2" t="s">
        <v>730</v>
      </c>
      <c r="AN33" t="s">
        <v>791</v>
      </c>
    </row>
    <row r="34" spans="1:40" ht="14.4" x14ac:dyDescent="0.3">
      <c r="A34" s="7" t="s">
        <v>132</v>
      </c>
      <c r="C34" s="7">
        <v>21</v>
      </c>
      <c r="D34" s="20">
        <v>21</v>
      </c>
      <c r="E34" s="27">
        <v>225000</v>
      </c>
      <c r="G34" s="7">
        <v>8</v>
      </c>
      <c r="I34" s="16" t="s">
        <v>59</v>
      </c>
      <c r="L34" s="7">
        <v>5</v>
      </c>
      <c r="Q34" s="2" t="s">
        <v>731</v>
      </c>
      <c r="AN34" t="s">
        <v>792</v>
      </c>
    </row>
    <row r="35" spans="1:40" ht="14.4" x14ac:dyDescent="0.3">
      <c r="A35" s="7" t="s">
        <v>133</v>
      </c>
      <c r="C35" s="7">
        <v>22</v>
      </c>
      <c r="D35" s="20">
        <v>22</v>
      </c>
      <c r="E35" s="27">
        <v>300000</v>
      </c>
      <c r="G35" s="7">
        <v>9</v>
      </c>
      <c r="I35" s="16" t="s">
        <v>67</v>
      </c>
      <c r="L35" s="7">
        <v>6</v>
      </c>
      <c r="Q35" s="2" t="s">
        <v>732</v>
      </c>
      <c r="AN35" t="s">
        <v>793</v>
      </c>
    </row>
    <row r="36" spans="1:40" ht="14.4" x14ac:dyDescent="0.3">
      <c r="A36" s="7" t="s">
        <v>134</v>
      </c>
      <c r="C36" s="7">
        <v>23</v>
      </c>
      <c r="D36" s="20">
        <v>23</v>
      </c>
      <c r="E36" s="27">
        <v>375000</v>
      </c>
      <c r="G36" s="7">
        <v>10</v>
      </c>
      <c r="I36" s="16" t="s">
        <v>74</v>
      </c>
      <c r="L36" s="7">
        <v>7</v>
      </c>
      <c r="Q36" s="2" t="s">
        <v>733</v>
      </c>
      <c r="AN36" t="s">
        <v>915</v>
      </c>
    </row>
    <row r="37" spans="1:40" ht="14.4" x14ac:dyDescent="0.3">
      <c r="A37" s="7" t="s">
        <v>135</v>
      </c>
      <c r="C37" s="7">
        <v>24</v>
      </c>
      <c r="D37" s="20">
        <v>24</v>
      </c>
      <c r="E37" s="27">
        <v>450000</v>
      </c>
      <c r="G37" s="7">
        <v>11</v>
      </c>
      <c r="I37" s="16" t="s">
        <v>136</v>
      </c>
      <c r="L37" s="7">
        <v>8</v>
      </c>
      <c r="Q37" s="2" t="s">
        <v>734</v>
      </c>
      <c r="AN37" t="s">
        <v>916</v>
      </c>
    </row>
    <row r="38" spans="1:40" ht="14.4" x14ac:dyDescent="0.3">
      <c r="A38" s="7" t="s">
        <v>137</v>
      </c>
      <c r="C38" s="7">
        <v>25</v>
      </c>
      <c r="D38" s="20">
        <v>25</v>
      </c>
      <c r="E38" s="27">
        <v>600000</v>
      </c>
      <c r="G38" s="7">
        <v>12</v>
      </c>
      <c r="I38" s="7" t="s">
        <v>57</v>
      </c>
      <c r="Q38" s="2" t="s">
        <v>735</v>
      </c>
      <c r="AN38" t="s">
        <v>917</v>
      </c>
    </row>
    <row r="39" spans="1:40" ht="14.4" x14ac:dyDescent="0.3">
      <c r="A39" s="7" t="s">
        <v>138</v>
      </c>
      <c r="C39" s="7">
        <v>26</v>
      </c>
      <c r="D39" s="20">
        <v>26</v>
      </c>
      <c r="E39" s="27">
        <v>750000</v>
      </c>
      <c r="G39" s="7">
        <v>13</v>
      </c>
      <c r="Q39" s="2" t="s">
        <v>735</v>
      </c>
      <c r="AN39" t="s">
        <v>918</v>
      </c>
    </row>
    <row r="40" spans="1:40" ht="14.4" x14ac:dyDescent="0.3">
      <c r="A40" s="7" t="s">
        <v>139</v>
      </c>
      <c r="C40" s="7">
        <v>27</v>
      </c>
      <c r="D40" s="20">
        <v>27</v>
      </c>
      <c r="E40" s="7" t="s">
        <v>57</v>
      </c>
      <c r="Q40" s="2" t="s">
        <v>736</v>
      </c>
      <c r="AN40" t="s">
        <v>899</v>
      </c>
    </row>
    <row r="41" spans="1:40" ht="14.4" x14ac:dyDescent="0.3">
      <c r="A41" s="7" t="s">
        <v>140</v>
      </c>
      <c r="C41" s="7">
        <v>28</v>
      </c>
      <c r="D41" s="20">
        <v>28</v>
      </c>
      <c r="Q41" s="2" t="s">
        <v>737</v>
      </c>
      <c r="AN41" t="s">
        <v>907</v>
      </c>
    </row>
    <row r="42" spans="1:40" ht="14.4" x14ac:dyDescent="0.3">
      <c r="A42" s="7" t="s">
        <v>141</v>
      </c>
      <c r="C42" s="7">
        <v>29</v>
      </c>
      <c r="D42" s="20">
        <v>29</v>
      </c>
      <c r="Q42" s="2" t="s">
        <v>738</v>
      </c>
      <c r="AN42" t="s">
        <v>900</v>
      </c>
    </row>
    <row r="43" spans="1:40" ht="14.4" x14ac:dyDescent="0.3">
      <c r="A43" s="7" t="s">
        <v>142</v>
      </c>
      <c r="C43" s="7">
        <v>30</v>
      </c>
      <c r="D43" s="20">
        <v>30</v>
      </c>
      <c r="Q43" s="2" t="s">
        <v>739</v>
      </c>
      <c r="AN43" t="s">
        <v>908</v>
      </c>
    </row>
    <row r="44" spans="1:40" ht="14.4" x14ac:dyDescent="0.3">
      <c r="A44" s="7" t="s">
        <v>143</v>
      </c>
      <c r="C44" s="7">
        <v>31</v>
      </c>
      <c r="D44" s="20">
        <v>31</v>
      </c>
      <c r="Q44" s="2" t="s">
        <v>740</v>
      </c>
      <c r="AN44" t="s">
        <v>901</v>
      </c>
    </row>
    <row r="45" spans="1:40" ht="14.4" x14ac:dyDescent="0.3">
      <c r="A45" s="7" t="s">
        <v>144</v>
      </c>
      <c r="C45" s="7">
        <v>32</v>
      </c>
      <c r="D45" s="20">
        <v>32</v>
      </c>
      <c r="Q45" s="2" t="s">
        <v>741</v>
      </c>
      <c r="AN45" t="s">
        <v>909</v>
      </c>
    </row>
    <row r="46" spans="1:40" ht="14.4" x14ac:dyDescent="0.3">
      <c r="A46" s="7" t="s">
        <v>145</v>
      </c>
      <c r="C46" s="7">
        <v>33</v>
      </c>
      <c r="D46" s="20">
        <v>33</v>
      </c>
      <c r="Q46" s="2" t="s">
        <v>742</v>
      </c>
      <c r="AN46" t="s">
        <v>902</v>
      </c>
    </row>
    <row r="47" spans="1:40" ht="14.4" x14ac:dyDescent="0.3">
      <c r="A47" s="7" t="s">
        <v>146</v>
      </c>
      <c r="C47" s="7">
        <v>34</v>
      </c>
      <c r="D47" s="20">
        <v>34</v>
      </c>
      <c r="Q47" s="2" t="s">
        <v>743</v>
      </c>
      <c r="AN47" t="s">
        <v>910</v>
      </c>
    </row>
    <row r="48" spans="1:40" ht="14.4" x14ac:dyDescent="0.3">
      <c r="A48" s="7" t="s">
        <v>147</v>
      </c>
      <c r="C48" s="7">
        <v>35</v>
      </c>
      <c r="D48" s="20">
        <v>35</v>
      </c>
      <c r="F48" s="7">
        <v>1</v>
      </c>
      <c r="G48" s="7">
        <v>1</v>
      </c>
      <c r="Q48" s="2" t="s">
        <v>744</v>
      </c>
      <c r="AN48" t="s">
        <v>903</v>
      </c>
    </row>
    <row r="49" spans="1:40" ht="14.4" x14ac:dyDescent="0.3">
      <c r="A49" s="7" t="s">
        <v>148</v>
      </c>
      <c r="C49" s="7">
        <v>36</v>
      </c>
      <c r="D49" s="20">
        <v>36</v>
      </c>
      <c r="F49" s="7">
        <v>2</v>
      </c>
      <c r="G49" s="7">
        <v>2</v>
      </c>
      <c r="Q49" s="2" t="s">
        <v>745</v>
      </c>
      <c r="AN49" t="s">
        <v>911</v>
      </c>
    </row>
    <row r="50" spans="1:40" ht="14.4" x14ac:dyDescent="0.3">
      <c r="A50" s="7" t="s">
        <v>149</v>
      </c>
      <c r="C50" s="7">
        <v>37</v>
      </c>
      <c r="D50" s="20">
        <v>37</v>
      </c>
      <c r="F50" s="7">
        <v>3</v>
      </c>
      <c r="G50" s="7">
        <v>3</v>
      </c>
      <c r="Q50" s="2" t="s">
        <v>746</v>
      </c>
      <c r="AN50" t="s">
        <v>904</v>
      </c>
    </row>
    <row r="51" spans="1:40" ht="14.4" x14ac:dyDescent="0.3">
      <c r="A51" s="7" t="s">
        <v>150</v>
      </c>
      <c r="C51" s="7">
        <v>38</v>
      </c>
      <c r="D51" s="20">
        <v>38</v>
      </c>
      <c r="Q51" s="2" t="s">
        <v>747</v>
      </c>
      <c r="AN51" t="s">
        <v>912</v>
      </c>
    </row>
    <row r="52" spans="1:40" ht="14.4" x14ac:dyDescent="0.3">
      <c r="A52" s="7" t="s">
        <v>151</v>
      </c>
      <c r="C52" s="7">
        <v>39</v>
      </c>
      <c r="D52" s="20">
        <v>39</v>
      </c>
      <c r="Q52" s="2" t="s">
        <v>748</v>
      </c>
      <c r="AN52" t="s">
        <v>905</v>
      </c>
    </row>
    <row r="53" spans="1:40" ht="14.4" x14ac:dyDescent="0.3">
      <c r="A53" s="7" t="s">
        <v>152</v>
      </c>
      <c r="C53" s="7">
        <v>40</v>
      </c>
      <c r="D53" s="20">
        <v>40</v>
      </c>
      <c r="Q53" s="2" t="s">
        <v>749</v>
      </c>
      <c r="AN53" t="s">
        <v>913</v>
      </c>
    </row>
    <row r="54" spans="1:40" ht="14.4" x14ac:dyDescent="0.3">
      <c r="A54" s="7" t="s">
        <v>153</v>
      </c>
      <c r="C54" s="7">
        <v>41</v>
      </c>
      <c r="D54" s="20">
        <v>41</v>
      </c>
      <c r="Q54" s="2" t="s">
        <v>750</v>
      </c>
      <c r="AN54" t="s">
        <v>906</v>
      </c>
    </row>
    <row r="55" spans="1:40" ht="14.4" x14ac:dyDescent="0.3">
      <c r="A55" s="7" t="s">
        <v>154</v>
      </c>
      <c r="C55" s="7">
        <v>42</v>
      </c>
      <c r="D55" s="20">
        <v>42</v>
      </c>
      <c r="F55" s="7">
        <v>1</v>
      </c>
      <c r="Q55" s="2" t="s">
        <v>751</v>
      </c>
      <c r="AN55" t="s">
        <v>914</v>
      </c>
    </row>
    <row r="56" spans="1:40" ht="14.4" x14ac:dyDescent="0.3">
      <c r="A56" s="7" t="s">
        <v>155</v>
      </c>
      <c r="C56" s="7">
        <v>43</v>
      </c>
      <c r="D56" s="20">
        <v>43</v>
      </c>
      <c r="F56" s="7">
        <v>1</v>
      </c>
      <c r="Q56" s="2" t="s">
        <v>752</v>
      </c>
      <c r="AN56" t="s">
        <v>784</v>
      </c>
    </row>
    <row r="57" spans="1:40" ht="14.4" x14ac:dyDescent="0.3">
      <c r="A57" s="7" t="s">
        <v>156</v>
      </c>
      <c r="C57" s="7">
        <v>44</v>
      </c>
      <c r="D57" s="20">
        <v>44</v>
      </c>
      <c r="F57" s="7">
        <v>2</v>
      </c>
      <c r="Q57" s="2" t="s">
        <v>753</v>
      </c>
      <c r="AN57" t="s">
        <v>787</v>
      </c>
    </row>
    <row r="58" spans="1:40" ht="14.4" x14ac:dyDescent="0.3">
      <c r="A58" s="7" t="s">
        <v>157</v>
      </c>
      <c r="C58" s="7">
        <v>45</v>
      </c>
      <c r="D58" s="20">
        <v>45</v>
      </c>
      <c r="F58" s="7">
        <v>3</v>
      </c>
      <c r="Q58" s="2" t="s">
        <v>754</v>
      </c>
      <c r="AN58" t="s">
        <v>788</v>
      </c>
    </row>
    <row r="59" spans="1:40" ht="14.4" x14ac:dyDescent="0.3">
      <c r="A59" s="7" t="s">
        <v>158</v>
      </c>
      <c r="C59" s="7">
        <v>46</v>
      </c>
      <c r="D59" s="20">
        <v>46</v>
      </c>
      <c r="F59" s="7">
        <v>4</v>
      </c>
      <c r="Q59" s="2" t="s">
        <v>755</v>
      </c>
      <c r="AN59" t="s">
        <v>785</v>
      </c>
    </row>
    <row r="60" spans="1:40" ht="14.4" x14ac:dyDescent="0.3">
      <c r="A60" s="7" t="s">
        <v>159</v>
      </c>
      <c r="C60" s="7">
        <v>47</v>
      </c>
      <c r="D60" s="20">
        <v>47</v>
      </c>
      <c r="Q60" s="2" t="s">
        <v>756</v>
      </c>
      <c r="AN60" t="s">
        <v>786</v>
      </c>
    </row>
    <row r="61" spans="1:40" ht="14.4" x14ac:dyDescent="0.3">
      <c r="A61" s="7" t="s">
        <v>160</v>
      </c>
      <c r="C61" s="7">
        <v>48</v>
      </c>
      <c r="D61" s="20">
        <v>48</v>
      </c>
      <c r="Q61" s="2" t="s">
        <v>757</v>
      </c>
      <c r="AN61" t="s">
        <v>838</v>
      </c>
    </row>
    <row r="62" spans="1:40" ht="14.4" x14ac:dyDescent="0.3">
      <c r="A62" s="7" t="s">
        <v>161</v>
      </c>
      <c r="C62" s="7">
        <v>49</v>
      </c>
      <c r="D62" s="20">
        <v>49</v>
      </c>
      <c r="Q62" s="2" t="s">
        <v>758</v>
      </c>
      <c r="AN62" t="s">
        <v>839</v>
      </c>
    </row>
    <row r="63" spans="1:40" ht="14.4" x14ac:dyDescent="0.3">
      <c r="A63" s="7" t="s">
        <v>162</v>
      </c>
      <c r="C63" s="7">
        <v>50</v>
      </c>
      <c r="D63" s="20">
        <v>50</v>
      </c>
      <c r="Q63" s="2" t="s">
        <v>759</v>
      </c>
      <c r="AN63" t="s">
        <v>837</v>
      </c>
    </row>
    <row r="64" spans="1:40" ht="14.4" x14ac:dyDescent="0.3">
      <c r="A64" s="7" t="s">
        <v>163</v>
      </c>
      <c r="C64" s="7">
        <v>51</v>
      </c>
      <c r="D64" s="20">
        <v>51</v>
      </c>
      <c r="Q64" s="2" t="s">
        <v>760</v>
      </c>
      <c r="AN64" t="s">
        <v>841</v>
      </c>
    </row>
    <row r="65" spans="1:40" ht="14.4" x14ac:dyDescent="0.3">
      <c r="A65" s="7" t="s">
        <v>57</v>
      </c>
      <c r="Q65" s="2" t="s">
        <v>761</v>
      </c>
      <c r="AN65" t="s">
        <v>842</v>
      </c>
    </row>
    <row r="66" spans="1:40" ht="14.4" x14ac:dyDescent="0.3">
      <c r="B66" s="14"/>
      <c r="Q66" s="2" t="s">
        <v>762</v>
      </c>
      <c r="AN66" t="s">
        <v>840</v>
      </c>
    </row>
    <row r="67" spans="1:40" ht="14.4" x14ac:dyDescent="0.3">
      <c r="A67" s="14" t="s">
        <v>164</v>
      </c>
      <c r="C67" s="14">
        <v>2</v>
      </c>
      <c r="D67" s="15">
        <v>1</v>
      </c>
      <c r="Q67" s="2" t="s">
        <v>763</v>
      </c>
      <c r="AN67" t="s">
        <v>820</v>
      </c>
    </row>
    <row r="68" spans="1:40" ht="14.4" x14ac:dyDescent="0.3">
      <c r="A68" s="14" t="s">
        <v>57</v>
      </c>
      <c r="C68" s="7">
        <v>1</v>
      </c>
      <c r="D68" s="20">
        <v>1</v>
      </c>
      <c r="Q68" s="2" t="s">
        <v>764</v>
      </c>
      <c r="AN68" t="s">
        <v>821</v>
      </c>
    </row>
    <row r="69" spans="1:40" ht="14.4" x14ac:dyDescent="0.3">
      <c r="A69" s="7" t="s">
        <v>165</v>
      </c>
      <c r="C69" s="7">
        <v>2</v>
      </c>
      <c r="D69" s="20">
        <v>2</v>
      </c>
      <c r="AN69" t="s">
        <v>819</v>
      </c>
    </row>
    <row r="70" spans="1:40" ht="14.4" x14ac:dyDescent="0.3">
      <c r="A70" s="7" t="s">
        <v>48</v>
      </c>
      <c r="C70" s="7">
        <v>3</v>
      </c>
      <c r="D70" s="20">
        <v>3</v>
      </c>
      <c r="AN70" t="s">
        <v>823</v>
      </c>
    </row>
    <row r="71" spans="1:40" ht="14.4" x14ac:dyDescent="0.3">
      <c r="A71" s="7" t="s">
        <v>57</v>
      </c>
      <c r="B71" s="14"/>
      <c r="AN71" t="s">
        <v>824</v>
      </c>
    </row>
    <row r="72" spans="1:40" ht="14.4" x14ac:dyDescent="0.3">
      <c r="AN72" t="s">
        <v>822</v>
      </c>
    </row>
    <row r="73" spans="1:40" ht="14.4" x14ac:dyDescent="0.3">
      <c r="A73" s="14" t="s">
        <v>4</v>
      </c>
      <c r="C73" s="14">
        <v>1</v>
      </c>
      <c r="D73" s="15">
        <v>1</v>
      </c>
      <c r="AN73" t="s">
        <v>832</v>
      </c>
    </row>
    <row r="74" spans="1:40" ht="14.4" x14ac:dyDescent="0.3">
      <c r="A74" s="14" t="s">
        <v>57</v>
      </c>
      <c r="C74" s="7">
        <v>1</v>
      </c>
      <c r="D74" s="20">
        <v>1</v>
      </c>
      <c r="AN74" t="s">
        <v>833</v>
      </c>
    </row>
    <row r="75" spans="1:40" ht="14.4" x14ac:dyDescent="0.3">
      <c r="A75" s="7" t="s">
        <v>101</v>
      </c>
      <c r="C75" s="7">
        <v>2</v>
      </c>
      <c r="D75" s="20">
        <v>2</v>
      </c>
      <c r="AN75" t="s">
        <v>831</v>
      </c>
    </row>
    <row r="76" spans="1:40" ht="14.4" x14ac:dyDescent="0.3">
      <c r="A76" s="7" t="s">
        <v>103</v>
      </c>
      <c r="C76" s="7">
        <v>3</v>
      </c>
      <c r="D76" s="20">
        <v>3</v>
      </c>
      <c r="AN76" t="s">
        <v>835</v>
      </c>
    </row>
    <row r="77" spans="1:40" ht="14.4" x14ac:dyDescent="0.3">
      <c r="A77" s="7" t="s">
        <v>57</v>
      </c>
      <c r="AN77" t="s">
        <v>836</v>
      </c>
    </row>
    <row r="78" spans="1:40" ht="14.4" x14ac:dyDescent="0.3">
      <c r="AN78" t="s">
        <v>834</v>
      </c>
    </row>
    <row r="79" spans="1:40" ht="14.4" x14ac:dyDescent="0.3">
      <c r="A79" s="14" t="s">
        <v>166</v>
      </c>
      <c r="B79" s="14"/>
      <c r="AN79" t="s">
        <v>814</v>
      </c>
    </row>
    <row r="80" spans="1:40" ht="14.4" x14ac:dyDescent="0.3">
      <c r="A80" s="14"/>
      <c r="C80" s="14"/>
      <c r="D80" s="15"/>
      <c r="AN80" t="s">
        <v>815</v>
      </c>
    </row>
    <row r="81" spans="1:40" ht="14.4" x14ac:dyDescent="0.3">
      <c r="A81" s="14"/>
      <c r="C81" s="14"/>
      <c r="D81" s="15"/>
      <c r="AN81" t="s">
        <v>813</v>
      </c>
    </row>
    <row r="82" spans="1:40" ht="14.4" x14ac:dyDescent="0.3">
      <c r="A82" s="14"/>
      <c r="C82" s="14"/>
      <c r="D82" s="15"/>
      <c r="AN82" t="s">
        <v>817</v>
      </c>
    </row>
    <row r="83" spans="1:40" ht="14.4" x14ac:dyDescent="0.3">
      <c r="A83" s="14"/>
      <c r="C83" s="14"/>
      <c r="D83" s="15"/>
      <c r="AN83" t="s">
        <v>818</v>
      </c>
    </row>
    <row r="84" spans="1:40" ht="14.4" x14ac:dyDescent="0.3">
      <c r="A84" s="14"/>
      <c r="AN84" t="s">
        <v>816</v>
      </c>
    </row>
    <row r="85" spans="1:40" ht="14.4" x14ac:dyDescent="0.3">
      <c r="AN85" t="s">
        <v>796</v>
      </c>
    </row>
    <row r="86" spans="1:40" ht="14.4" x14ac:dyDescent="0.3">
      <c r="AN86" t="s">
        <v>797</v>
      </c>
    </row>
    <row r="87" spans="1:40" ht="14.4" x14ac:dyDescent="0.3">
      <c r="AN87" t="s">
        <v>795</v>
      </c>
    </row>
    <row r="88" spans="1:40" ht="14.4" x14ac:dyDescent="0.3">
      <c r="AN88" t="s">
        <v>799</v>
      </c>
    </row>
    <row r="89" spans="1:40" ht="14.4" x14ac:dyDescent="0.3">
      <c r="C89" s="14"/>
      <c r="D89" s="15"/>
      <c r="AN89" t="s">
        <v>800</v>
      </c>
    </row>
    <row r="90" spans="1:40" ht="14.4" x14ac:dyDescent="0.3">
      <c r="A90" s="14" t="s">
        <v>167</v>
      </c>
      <c r="B90" s="14"/>
      <c r="C90" s="28"/>
      <c r="D90" s="29"/>
      <c r="AN90" t="s">
        <v>798</v>
      </c>
    </row>
    <row r="91" spans="1:40" ht="14.4" x14ac:dyDescent="0.3">
      <c r="A91" s="14"/>
      <c r="B91" s="14"/>
      <c r="C91" s="30"/>
      <c r="D91" s="31"/>
      <c r="AN91" t="s">
        <v>802</v>
      </c>
    </row>
    <row r="92" spans="1:40" ht="14.4" x14ac:dyDescent="0.3">
      <c r="B92" s="14"/>
      <c r="C92" s="30"/>
      <c r="D92" s="31"/>
      <c r="AN92" t="s">
        <v>803</v>
      </c>
    </row>
    <row r="93" spans="1:40" ht="14.4" x14ac:dyDescent="0.3">
      <c r="B93" s="14"/>
      <c r="AN93" t="s">
        <v>801</v>
      </c>
    </row>
    <row r="94" spans="1:40" ht="14.4" x14ac:dyDescent="0.3">
      <c r="E94" s="14"/>
      <c r="F94" s="14"/>
      <c r="AN94" t="s">
        <v>805</v>
      </c>
    </row>
    <row r="95" spans="1:40" ht="14.4" x14ac:dyDescent="0.3">
      <c r="B95" s="27"/>
      <c r="AN95" t="s">
        <v>806</v>
      </c>
    </row>
    <row r="96" spans="1:40" ht="14.4" x14ac:dyDescent="0.3">
      <c r="AN96" t="s">
        <v>804</v>
      </c>
    </row>
    <row r="97" spans="1:40" ht="14.4" x14ac:dyDescent="0.3">
      <c r="B97" s="14"/>
      <c r="E97" s="27"/>
      <c r="AN97" t="s">
        <v>808</v>
      </c>
    </row>
    <row r="98" spans="1:40" ht="14.4" x14ac:dyDescent="0.3">
      <c r="B98" s="14"/>
      <c r="AN98" t="s">
        <v>809</v>
      </c>
    </row>
    <row r="99" spans="1:40" ht="14.4" x14ac:dyDescent="0.3">
      <c r="AN99" t="s">
        <v>807</v>
      </c>
    </row>
    <row r="100" spans="1:40" ht="14.4" x14ac:dyDescent="0.3">
      <c r="B100" s="32"/>
      <c r="D100" s="33"/>
      <c r="AN100" t="s">
        <v>811</v>
      </c>
    </row>
    <row r="101" spans="1:40" ht="14.4" x14ac:dyDescent="0.3">
      <c r="D101" s="33"/>
      <c r="AN101" t="s">
        <v>812</v>
      </c>
    </row>
    <row r="102" spans="1:40" ht="14.4" x14ac:dyDescent="0.3">
      <c r="A102" s="14" t="s">
        <v>168</v>
      </c>
      <c r="B102" s="14"/>
      <c r="D102" s="33"/>
      <c r="AN102" t="s">
        <v>810</v>
      </c>
    </row>
    <row r="103" spans="1:40" ht="14.4" x14ac:dyDescent="0.3">
      <c r="A103" s="14"/>
      <c r="B103" s="7" t="s">
        <v>13</v>
      </c>
      <c r="C103" s="34">
        <v>1</v>
      </c>
      <c r="D103" s="35">
        <v>2</v>
      </c>
      <c r="E103" s="27"/>
      <c r="AN103" t="s">
        <v>862</v>
      </c>
    </row>
    <row r="104" spans="1:40" ht="14.4" x14ac:dyDescent="0.3">
      <c r="A104" s="14"/>
      <c r="B104" s="7" t="s">
        <v>16</v>
      </c>
      <c r="C104" s="34">
        <v>1</v>
      </c>
      <c r="D104" s="35">
        <v>1</v>
      </c>
      <c r="AN104" t="s">
        <v>863</v>
      </c>
    </row>
    <row r="105" spans="1:40" ht="14.4" x14ac:dyDescent="0.3">
      <c r="A105" s="14"/>
      <c r="B105" s="7" t="s">
        <v>17</v>
      </c>
      <c r="C105" s="34">
        <v>1</v>
      </c>
      <c r="D105" s="35">
        <v>2</v>
      </c>
      <c r="AN105" t="s">
        <v>861</v>
      </c>
    </row>
    <row r="106" spans="1:40" ht="14.4" x14ac:dyDescent="0.3">
      <c r="A106" s="14" t="s">
        <v>57</v>
      </c>
      <c r="B106" s="36"/>
      <c r="C106" s="37">
        <v>1</v>
      </c>
      <c r="D106" s="38">
        <v>1</v>
      </c>
      <c r="AN106" t="s">
        <v>865</v>
      </c>
    </row>
    <row r="107" spans="1:40" ht="14.4" x14ac:dyDescent="0.3">
      <c r="A107" s="39" t="s">
        <v>46</v>
      </c>
      <c r="B107" s="36"/>
      <c r="C107" s="37">
        <v>2</v>
      </c>
      <c r="D107" s="38">
        <v>2</v>
      </c>
      <c r="AN107" t="s">
        <v>866</v>
      </c>
    </row>
    <row r="108" spans="1:40" ht="14.4" x14ac:dyDescent="0.3">
      <c r="A108" s="39" t="s">
        <v>59</v>
      </c>
      <c r="B108" s="36"/>
      <c r="C108" s="37">
        <v>3</v>
      </c>
      <c r="D108" s="38">
        <v>3</v>
      </c>
      <c r="AN108" t="s">
        <v>864</v>
      </c>
    </row>
    <row r="109" spans="1:40" ht="14.4" x14ac:dyDescent="0.3">
      <c r="A109" s="39" t="s">
        <v>67</v>
      </c>
      <c r="B109" s="36"/>
      <c r="C109" s="37">
        <v>4</v>
      </c>
      <c r="D109" s="38">
        <v>4</v>
      </c>
      <c r="AN109" t="s">
        <v>844</v>
      </c>
    </row>
    <row r="110" spans="1:40" ht="14.4" x14ac:dyDescent="0.3">
      <c r="A110" s="39" t="s">
        <v>74</v>
      </c>
      <c r="B110" s="36"/>
      <c r="C110" s="37">
        <v>5</v>
      </c>
      <c r="D110" s="38">
        <v>5</v>
      </c>
      <c r="AN110" t="s">
        <v>845</v>
      </c>
    </row>
    <row r="111" spans="1:40" ht="14.4" x14ac:dyDescent="0.3">
      <c r="A111" s="39" t="s">
        <v>136</v>
      </c>
      <c r="C111" s="37">
        <v>6</v>
      </c>
      <c r="D111" s="38">
        <v>6</v>
      </c>
      <c r="AN111" t="s">
        <v>843</v>
      </c>
    </row>
    <row r="112" spans="1:40" ht="14.4" x14ac:dyDescent="0.3">
      <c r="A112" s="7" t="s">
        <v>57</v>
      </c>
      <c r="C112" s="37"/>
      <c r="D112" s="38"/>
      <c r="AN112" t="s">
        <v>847</v>
      </c>
    </row>
    <row r="113" spans="1:40" ht="14.4" x14ac:dyDescent="0.3">
      <c r="AN113" t="s">
        <v>848</v>
      </c>
    </row>
    <row r="114" spans="1:40" ht="14.4" x14ac:dyDescent="0.3">
      <c r="A114" s="14" t="s">
        <v>169</v>
      </c>
      <c r="B114" s="14"/>
      <c r="D114" s="20">
        <v>4</v>
      </c>
      <c r="AN114" t="s">
        <v>846</v>
      </c>
    </row>
    <row r="115" spans="1:40" ht="14.4" x14ac:dyDescent="0.3">
      <c r="A115" s="14"/>
      <c r="B115" s="14" t="s">
        <v>170</v>
      </c>
      <c r="C115" s="14">
        <v>1</v>
      </c>
      <c r="D115" s="15">
        <v>2</v>
      </c>
      <c r="AN115" t="s">
        <v>850</v>
      </c>
    </row>
    <row r="116" spans="1:40" ht="14.4" x14ac:dyDescent="0.3">
      <c r="A116" s="14"/>
      <c r="B116" s="14" t="s">
        <v>171</v>
      </c>
      <c r="C116" s="14">
        <v>1</v>
      </c>
      <c r="D116" s="15">
        <v>4</v>
      </c>
      <c r="AN116" t="s">
        <v>851</v>
      </c>
    </row>
    <row r="117" spans="1:40" ht="14.4" x14ac:dyDescent="0.3">
      <c r="A117" s="14"/>
      <c r="B117" s="14" t="s">
        <v>172</v>
      </c>
      <c r="C117" s="14">
        <v>1</v>
      </c>
      <c r="D117" s="15">
        <v>3</v>
      </c>
      <c r="AN117" t="s">
        <v>849</v>
      </c>
    </row>
    <row r="118" spans="1:40" ht="14.4" x14ac:dyDescent="0.3">
      <c r="A118" s="14"/>
      <c r="B118" s="14" t="s">
        <v>173</v>
      </c>
      <c r="C118" s="14">
        <v>1</v>
      </c>
      <c r="D118" s="15">
        <v>4</v>
      </c>
      <c r="AN118" t="s">
        <v>853</v>
      </c>
    </row>
    <row r="119" spans="1:40" ht="14.4" x14ac:dyDescent="0.3">
      <c r="A119" s="14" t="s">
        <v>57</v>
      </c>
      <c r="C119" s="7">
        <v>1</v>
      </c>
      <c r="D119" s="20">
        <v>1</v>
      </c>
      <c r="AN119" t="s">
        <v>854</v>
      </c>
    </row>
    <row r="120" spans="1:40" ht="14.4" x14ac:dyDescent="0.3">
      <c r="A120" s="7" t="s">
        <v>174</v>
      </c>
      <c r="C120" s="7">
        <v>2</v>
      </c>
      <c r="D120" s="20">
        <v>2</v>
      </c>
      <c r="AN120" t="s">
        <v>852</v>
      </c>
    </row>
    <row r="121" spans="1:40" ht="14.4" x14ac:dyDescent="0.3">
      <c r="A121" s="7" t="s">
        <v>175</v>
      </c>
      <c r="C121" s="7">
        <v>3</v>
      </c>
      <c r="D121" s="20">
        <v>3</v>
      </c>
      <c r="AN121" t="s">
        <v>856</v>
      </c>
    </row>
    <row r="122" spans="1:40" ht="14.4" x14ac:dyDescent="0.3">
      <c r="A122" s="7" t="s">
        <v>176</v>
      </c>
      <c r="C122" s="7">
        <v>4</v>
      </c>
      <c r="D122" s="20">
        <v>4</v>
      </c>
      <c r="AN122" t="s">
        <v>857</v>
      </c>
    </row>
    <row r="123" spans="1:40" ht="14.4" x14ac:dyDescent="0.3">
      <c r="AN123" t="s">
        <v>855</v>
      </c>
    </row>
    <row r="124" spans="1:40" ht="14.4" x14ac:dyDescent="0.3">
      <c r="A124" s="14" t="s">
        <v>177</v>
      </c>
      <c r="AN124" t="s">
        <v>859</v>
      </c>
    </row>
    <row r="125" spans="1:40" ht="14.4" x14ac:dyDescent="0.3">
      <c r="B125" s="7" t="s">
        <v>178</v>
      </c>
      <c r="C125" s="7">
        <v>1</v>
      </c>
      <c r="D125" s="20">
        <v>1</v>
      </c>
      <c r="AN125" t="s">
        <v>860</v>
      </c>
    </row>
    <row r="126" spans="1:40" ht="14.4" x14ac:dyDescent="0.3">
      <c r="B126" s="7" t="s">
        <v>179</v>
      </c>
      <c r="C126" s="7">
        <v>1</v>
      </c>
      <c r="D126" s="20">
        <v>1</v>
      </c>
      <c r="AN126" t="s">
        <v>858</v>
      </c>
    </row>
    <row r="127" spans="1:40" ht="14.4" x14ac:dyDescent="0.3">
      <c r="B127" s="7" t="s">
        <v>180</v>
      </c>
      <c r="C127" s="7">
        <v>1</v>
      </c>
      <c r="D127" s="20">
        <v>1</v>
      </c>
      <c r="AN127" t="s">
        <v>886</v>
      </c>
    </row>
    <row r="128" spans="1:40" ht="14.4" x14ac:dyDescent="0.3">
      <c r="A128" s="7" t="s">
        <v>57</v>
      </c>
      <c r="C128" s="7">
        <v>1</v>
      </c>
      <c r="D128" s="20">
        <v>1</v>
      </c>
      <c r="AN128" t="s">
        <v>887</v>
      </c>
    </row>
    <row r="129" spans="1:40" ht="14.4" x14ac:dyDescent="0.3">
      <c r="A129" s="7" t="s">
        <v>101</v>
      </c>
      <c r="C129" s="7">
        <v>2</v>
      </c>
      <c r="D129" s="20">
        <v>2</v>
      </c>
      <c r="AN129" t="s">
        <v>885</v>
      </c>
    </row>
    <row r="130" spans="1:40" ht="14.4" x14ac:dyDescent="0.3">
      <c r="A130" s="7" t="s">
        <v>103</v>
      </c>
      <c r="C130" s="7">
        <v>3</v>
      </c>
      <c r="D130" s="20">
        <v>3</v>
      </c>
      <c r="AN130" t="s">
        <v>889</v>
      </c>
    </row>
    <row r="131" spans="1:40" ht="14.4" x14ac:dyDescent="0.3">
      <c r="AN131" t="s">
        <v>890</v>
      </c>
    </row>
    <row r="132" spans="1:40" ht="14.4" x14ac:dyDescent="0.3">
      <c r="A132" s="14" t="s">
        <v>181</v>
      </c>
      <c r="B132" s="14"/>
      <c r="AN132" t="s">
        <v>888</v>
      </c>
    </row>
    <row r="133" spans="1:40" ht="14.4" x14ac:dyDescent="0.3">
      <c r="A133" s="14"/>
      <c r="B133" s="14" t="s">
        <v>170</v>
      </c>
      <c r="C133" s="14">
        <v>1</v>
      </c>
      <c r="D133" s="15">
        <v>2</v>
      </c>
      <c r="AN133" t="s">
        <v>868</v>
      </c>
    </row>
    <row r="134" spans="1:40" ht="14.4" x14ac:dyDescent="0.3">
      <c r="A134" s="14"/>
      <c r="B134" s="14" t="s">
        <v>171</v>
      </c>
      <c r="C134" s="14">
        <v>1</v>
      </c>
      <c r="D134" s="15">
        <v>2</v>
      </c>
      <c r="AN134" t="s">
        <v>869</v>
      </c>
    </row>
    <row r="135" spans="1:40" ht="14.4" x14ac:dyDescent="0.3">
      <c r="A135" s="14"/>
      <c r="B135" s="14" t="s">
        <v>172</v>
      </c>
      <c r="C135" s="14">
        <v>1</v>
      </c>
      <c r="D135" s="15">
        <v>2</v>
      </c>
      <c r="AN135" t="s">
        <v>867</v>
      </c>
    </row>
    <row r="136" spans="1:40" ht="14.4" x14ac:dyDescent="0.3">
      <c r="A136" s="14"/>
      <c r="B136" s="14" t="s">
        <v>173</v>
      </c>
      <c r="C136" s="14">
        <v>1</v>
      </c>
      <c r="D136" s="15">
        <v>2</v>
      </c>
      <c r="AN136" t="s">
        <v>871</v>
      </c>
    </row>
    <row r="137" spans="1:40" ht="14.4" x14ac:dyDescent="0.3">
      <c r="A137" s="14" t="s">
        <v>57</v>
      </c>
      <c r="C137" s="7">
        <v>1</v>
      </c>
      <c r="D137" s="20">
        <v>1</v>
      </c>
      <c r="AN137" t="s">
        <v>872</v>
      </c>
    </row>
    <row r="138" spans="1:40" ht="14.4" x14ac:dyDescent="0.3">
      <c r="A138" s="7" t="s">
        <v>182</v>
      </c>
      <c r="C138" s="7">
        <v>2</v>
      </c>
      <c r="D138" s="20">
        <v>2</v>
      </c>
      <c r="AN138" t="s">
        <v>870</v>
      </c>
    </row>
    <row r="139" spans="1:40" ht="14.4" x14ac:dyDescent="0.3">
      <c r="A139" s="7" t="s">
        <v>183</v>
      </c>
      <c r="C139" s="7">
        <v>3</v>
      </c>
      <c r="D139" s="20">
        <v>3</v>
      </c>
      <c r="AN139" t="s">
        <v>874</v>
      </c>
    </row>
    <row r="140" spans="1:40" ht="14.4" x14ac:dyDescent="0.3">
      <c r="A140" s="7" t="s">
        <v>57</v>
      </c>
      <c r="B140" s="14"/>
      <c r="AN140" t="s">
        <v>875</v>
      </c>
    </row>
    <row r="141" spans="1:40" ht="14.4" x14ac:dyDescent="0.3">
      <c r="A141" s="14"/>
      <c r="B141" s="14"/>
      <c r="AN141" t="s">
        <v>873</v>
      </c>
    </row>
    <row r="142" spans="1:40" ht="14.4" x14ac:dyDescent="0.3">
      <c r="A142" s="14" t="s">
        <v>184</v>
      </c>
      <c r="B142" s="14"/>
      <c r="AN142" t="s">
        <v>877</v>
      </c>
    </row>
    <row r="143" spans="1:40" ht="14.4" x14ac:dyDescent="0.3">
      <c r="A143" s="14"/>
      <c r="B143" s="14" t="s">
        <v>170</v>
      </c>
      <c r="C143" s="14">
        <v>1</v>
      </c>
      <c r="D143" s="15">
        <v>3</v>
      </c>
      <c r="AN143" t="s">
        <v>878</v>
      </c>
    </row>
    <row r="144" spans="1:40" ht="14.4" x14ac:dyDescent="0.3">
      <c r="A144" s="14"/>
      <c r="B144" s="14" t="s">
        <v>171</v>
      </c>
      <c r="C144" s="14">
        <v>1</v>
      </c>
      <c r="D144" s="15">
        <v>3</v>
      </c>
      <c r="AN144" t="s">
        <v>876</v>
      </c>
    </row>
    <row r="145" spans="1:40" ht="14.4" x14ac:dyDescent="0.3">
      <c r="A145" s="14"/>
      <c r="B145" s="14" t="s">
        <v>172</v>
      </c>
      <c r="C145" s="14">
        <v>1</v>
      </c>
      <c r="D145" s="15">
        <v>3</v>
      </c>
      <c r="AN145" t="s">
        <v>880</v>
      </c>
    </row>
    <row r="146" spans="1:40" ht="14.4" x14ac:dyDescent="0.3">
      <c r="A146" s="14"/>
      <c r="B146" s="14" t="s">
        <v>173</v>
      </c>
      <c r="C146" s="14">
        <v>1</v>
      </c>
      <c r="D146" s="15">
        <v>3</v>
      </c>
      <c r="AN146" t="s">
        <v>881</v>
      </c>
    </row>
    <row r="147" spans="1:40" ht="14.4" x14ac:dyDescent="0.3">
      <c r="A147" s="14" t="s">
        <v>57</v>
      </c>
      <c r="C147" s="7">
        <v>1</v>
      </c>
      <c r="D147" s="20">
        <v>1</v>
      </c>
      <c r="AN147" t="s">
        <v>879</v>
      </c>
    </row>
    <row r="148" spans="1:40" ht="14.4" x14ac:dyDescent="0.3">
      <c r="A148" s="7" t="s">
        <v>101</v>
      </c>
      <c r="C148" s="7">
        <v>2</v>
      </c>
      <c r="D148" s="20">
        <v>2</v>
      </c>
      <c r="AN148" t="s">
        <v>883</v>
      </c>
    </row>
    <row r="149" spans="1:40" ht="14.4" x14ac:dyDescent="0.3">
      <c r="A149" s="7" t="s">
        <v>103</v>
      </c>
      <c r="C149" s="7">
        <v>3</v>
      </c>
      <c r="D149" s="20">
        <v>3</v>
      </c>
      <c r="AN149" t="s">
        <v>884</v>
      </c>
    </row>
    <row r="150" spans="1:40" ht="14.4" x14ac:dyDescent="0.3">
      <c r="A150" s="7" t="s">
        <v>57</v>
      </c>
      <c r="AN150" t="s">
        <v>882</v>
      </c>
    </row>
    <row r="151" spans="1:40" ht="14.4" x14ac:dyDescent="0.3">
      <c r="AN151" t="s">
        <v>923</v>
      </c>
    </row>
    <row r="152" spans="1:40" ht="14.4" x14ac:dyDescent="0.3">
      <c r="A152" s="14" t="s">
        <v>185</v>
      </c>
      <c r="AN152" t="s">
        <v>927</v>
      </c>
    </row>
    <row r="153" spans="1:40" ht="14.4" x14ac:dyDescent="0.3">
      <c r="B153" s="14" t="s">
        <v>170</v>
      </c>
      <c r="C153" s="14">
        <v>1</v>
      </c>
      <c r="D153" s="15">
        <v>2</v>
      </c>
      <c r="AN153" t="s">
        <v>924</v>
      </c>
    </row>
    <row r="154" spans="1:40" ht="14.4" x14ac:dyDescent="0.3">
      <c r="B154" s="14" t="s">
        <v>171</v>
      </c>
      <c r="C154" s="14">
        <v>1</v>
      </c>
      <c r="D154" s="15">
        <v>2</v>
      </c>
      <c r="AN154" t="s">
        <v>922</v>
      </c>
    </row>
    <row r="155" spans="1:40" ht="14.4" x14ac:dyDescent="0.3">
      <c r="B155" s="14" t="s">
        <v>172</v>
      </c>
      <c r="C155" s="14">
        <v>1</v>
      </c>
      <c r="D155" s="15">
        <v>2</v>
      </c>
      <c r="AN155" t="s">
        <v>925</v>
      </c>
    </row>
    <row r="156" spans="1:40" ht="14.4" x14ac:dyDescent="0.3">
      <c r="B156" s="14" t="s">
        <v>173</v>
      </c>
      <c r="C156" s="14">
        <v>1</v>
      </c>
      <c r="D156" s="15">
        <v>2</v>
      </c>
      <c r="AN156" t="s">
        <v>926</v>
      </c>
    </row>
    <row r="157" spans="1:40" ht="14.4" x14ac:dyDescent="0.3">
      <c r="A157" s="7" t="s">
        <v>57</v>
      </c>
      <c r="C157" s="7">
        <v>1</v>
      </c>
      <c r="D157" s="20">
        <v>1</v>
      </c>
      <c r="AN157" s="69" t="s">
        <v>782</v>
      </c>
    </row>
    <row r="158" spans="1:40" ht="14.4" x14ac:dyDescent="0.3">
      <c r="A158" s="7" t="s">
        <v>101</v>
      </c>
      <c r="C158" s="7">
        <v>2</v>
      </c>
      <c r="D158" s="20">
        <v>2</v>
      </c>
      <c r="AN158" t="s">
        <v>928</v>
      </c>
    </row>
    <row r="159" spans="1:40" ht="14.4" x14ac:dyDescent="0.3">
      <c r="A159" s="7" t="s">
        <v>103</v>
      </c>
      <c r="C159" s="7">
        <v>3</v>
      </c>
      <c r="D159" s="20">
        <v>3</v>
      </c>
      <c r="AN159" t="s">
        <v>929</v>
      </c>
    </row>
    <row r="160" spans="1:40" x14ac:dyDescent="0.25">
      <c r="A160" s="7" t="s">
        <v>57</v>
      </c>
    </row>
    <row r="162" spans="1:4" x14ac:dyDescent="0.25">
      <c r="A162" s="14" t="s">
        <v>186</v>
      </c>
    </row>
    <row r="163" spans="1:4" x14ac:dyDescent="0.25">
      <c r="B163" s="7" t="s">
        <v>187</v>
      </c>
      <c r="C163" s="14">
        <v>1</v>
      </c>
      <c r="D163" s="15">
        <v>1</v>
      </c>
    </row>
    <row r="164" spans="1:4" x14ac:dyDescent="0.25">
      <c r="B164" s="7" t="s">
        <v>188</v>
      </c>
      <c r="C164" s="14">
        <v>1</v>
      </c>
      <c r="D164" s="15">
        <v>1</v>
      </c>
    </row>
    <row r="165" spans="1:4" x14ac:dyDescent="0.25">
      <c r="A165" s="7" t="s">
        <v>57</v>
      </c>
      <c r="C165" s="40">
        <v>1</v>
      </c>
      <c r="D165" s="40">
        <v>1</v>
      </c>
    </row>
    <row r="166" spans="1:4" x14ac:dyDescent="0.25">
      <c r="A166" s="7" t="s">
        <v>101</v>
      </c>
      <c r="C166" s="41">
        <v>2</v>
      </c>
      <c r="D166" s="41">
        <v>2</v>
      </c>
    </row>
    <row r="167" spans="1:4" x14ac:dyDescent="0.25">
      <c r="A167" s="7" t="s">
        <v>103</v>
      </c>
      <c r="C167" s="41">
        <v>3</v>
      </c>
      <c r="D167" s="41">
        <v>3</v>
      </c>
    </row>
    <row r="168" spans="1:4" x14ac:dyDescent="0.25">
      <c r="A168" s="7" t="s">
        <v>57</v>
      </c>
      <c r="C168" s="42"/>
      <c r="D168" s="43"/>
    </row>
    <row r="169" spans="1:4" x14ac:dyDescent="0.25">
      <c r="C169" s="42"/>
      <c r="D169" s="43"/>
    </row>
    <row r="170" spans="1:4" x14ac:dyDescent="0.25">
      <c r="A170" s="14" t="s">
        <v>189</v>
      </c>
      <c r="B170" s="14"/>
      <c r="C170" s="44"/>
      <c r="D170" s="45"/>
    </row>
    <row r="171" spans="1:4" x14ac:dyDescent="0.25">
      <c r="A171" s="14"/>
      <c r="B171" s="7" t="s">
        <v>190</v>
      </c>
      <c r="C171" s="34">
        <v>1</v>
      </c>
      <c r="D171" s="46">
        <v>1</v>
      </c>
    </row>
    <row r="172" spans="1:4" x14ac:dyDescent="0.25">
      <c r="A172" s="14" t="s">
        <v>57</v>
      </c>
      <c r="C172" s="35">
        <v>1</v>
      </c>
      <c r="D172" s="35">
        <v>1</v>
      </c>
    </row>
    <row r="173" spans="1:4" x14ac:dyDescent="0.25">
      <c r="A173" s="44">
        <v>0</v>
      </c>
      <c r="B173" s="42"/>
      <c r="C173" s="35">
        <v>2</v>
      </c>
      <c r="D173" s="35">
        <v>2</v>
      </c>
    </row>
    <row r="174" spans="1:4" x14ac:dyDescent="0.25">
      <c r="A174" s="42" t="s">
        <v>191</v>
      </c>
      <c r="B174" s="44"/>
      <c r="C174" s="35">
        <v>3</v>
      </c>
      <c r="D174" s="35">
        <v>3</v>
      </c>
    </row>
    <row r="175" spans="1:4" x14ac:dyDescent="0.25">
      <c r="A175" s="44">
        <v>0.1</v>
      </c>
      <c r="B175" s="44"/>
      <c r="C175" s="35">
        <v>4</v>
      </c>
      <c r="D175" s="35">
        <v>4</v>
      </c>
    </row>
    <row r="176" spans="1:4" x14ac:dyDescent="0.25">
      <c r="A176" s="44">
        <v>0.2</v>
      </c>
      <c r="B176" s="44"/>
      <c r="C176" s="35">
        <v>5</v>
      </c>
      <c r="D176" s="35">
        <v>5</v>
      </c>
    </row>
    <row r="177" spans="1:4" x14ac:dyDescent="0.25">
      <c r="A177" s="44">
        <v>0.3</v>
      </c>
      <c r="B177" s="44"/>
      <c r="C177" s="35">
        <v>6</v>
      </c>
      <c r="D177" s="35">
        <v>6</v>
      </c>
    </row>
    <row r="178" spans="1:4" x14ac:dyDescent="0.25">
      <c r="A178" s="44">
        <v>0.4</v>
      </c>
      <c r="B178" s="44"/>
      <c r="C178" s="35">
        <v>7</v>
      </c>
      <c r="D178" s="35">
        <v>7</v>
      </c>
    </row>
    <row r="179" spans="1:4" x14ac:dyDescent="0.25">
      <c r="A179" s="44">
        <v>0.5</v>
      </c>
      <c r="B179" s="44"/>
      <c r="C179" s="35">
        <v>8</v>
      </c>
      <c r="D179" s="35">
        <v>8</v>
      </c>
    </row>
    <row r="180" spans="1:4" x14ac:dyDescent="0.25">
      <c r="A180" s="44">
        <v>0.6</v>
      </c>
      <c r="B180" s="44"/>
      <c r="C180" s="35">
        <v>9</v>
      </c>
      <c r="D180" s="35">
        <v>9</v>
      </c>
    </row>
    <row r="181" spans="1:4" x14ac:dyDescent="0.25">
      <c r="A181" s="44">
        <v>0.7</v>
      </c>
      <c r="B181" s="44"/>
      <c r="C181" s="35">
        <v>10</v>
      </c>
      <c r="D181" s="35">
        <v>10</v>
      </c>
    </row>
    <row r="182" spans="1:4" x14ac:dyDescent="0.25">
      <c r="A182" s="44">
        <v>0.8</v>
      </c>
      <c r="B182" s="44"/>
      <c r="C182" s="35">
        <v>11</v>
      </c>
      <c r="D182" s="35">
        <v>11</v>
      </c>
    </row>
    <row r="183" spans="1:4" x14ac:dyDescent="0.25">
      <c r="A183" s="44">
        <v>0.9</v>
      </c>
      <c r="B183" s="44"/>
      <c r="C183" s="35">
        <v>12</v>
      </c>
      <c r="D183" s="35">
        <v>12</v>
      </c>
    </row>
    <row r="184" spans="1:4" x14ac:dyDescent="0.25">
      <c r="A184" s="44">
        <v>1</v>
      </c>
      <c r="B184" s="44"/>
      <c r="C184" s="35">
        <v>13</v>
      </c>
      <c r="D184" s="35">
        <v>13</v>
      </c>
    </row>
    <row r="185" spans="1:4" x14ac:dyDescent="0.25">
      <c r="A185" s="44" t="s">
        <v>57</v>
      </c>
      <c r="B185" s="44"/>
      <c r="C185" s="40"/>
      <c r="D185" s="35"/>
    </row>
    <row r="186" spans="1:4" x14ac:dyDescent="0.25">
      <c r="A186" s="44"/>
      <c r="B186" s="44"/>
    </row>
    <row r="187" spans="1:4" x14ac:dyDescent="0.25">
      <c r="A187" s="14" t="s">
        <v>192</v>
      </c>
      <c r="B187" s="14"/>
      <c r="C187" s="14">
        <v>1</v>
      </c>
      <c r="D187" s="15">
        <v>2</v>
      </c>
    </row>
    <row r="188" spans="1:4" x14ac:dyDescent="0.25">
      <c r="A188" s="14" t="s">
        <v>57</v>
      </c>
      <c r="C188" s="7">
        <v>1</v>
      </c>
      <c r="D188" s="20">
        <v>1</v>
      </c>
    </row>
    <row r="189" spans="1:4" x14ac:dyDescent="0.25">
      <c r="A189" s="7" t="s">
        <v>6</v>
      </c>
      <c r="C189" s="7">
        <v>2</v>
      </c>
      <c r="D189" s="20">
        <v>2</v>
      </c>
    </row>
    <row r="190" spans="1:4" x14ac:dyDescent="0.25">
      <c r="A190" s="7" t="s">
        <v>49</v>
      </c>
      <c r="C190" s="7">
        <v>3</v>
      </c>
      <c r="D190" s="20">
        <v>3</v>
      </c>
    </row>
    <row r="191" spans="1:4" x14ac:dyDescent="0.25">
      <c r="A191" s="7" t="s">
        <v>61</v>
      </c>
      <c r="C191" s="7">
        <v>4</v>
      </c>
      <c r="D191" s="20">
        <v>4</v>
      </c>
    </row>
    <row r="192" spans="1:4" x14ac:dyDescent="0.25">
      <c r="A192" s="7" t="s">
        <v>57</v>
      </c>
      <c r="C192" s="44"/>
      <c r="D192" s="45"/>
    </row>
    <row r="193" spans="1:9" x14ac:dyDescent="0.25">
      <c r="C193" s="44"/>
      <c r="D193" s="45"/>
    </row>
    <row r="194" spans="1:9" x14ac:dyDescent="0.25">
      <c r="A194" s="14" t="s">
        <v>193</v>
      </c>
      <c r="B194" s="14"/>
      <c r="C194" s="44"/>
      <c r="D194" s="45"/>
    </row>
    <row r="195" spans="1:9" x14ac:dyDescent="0.25">
      <c r="B195" s="7" t="s">
        <v>189</v>
      </c>
      <c r="C195" s="34">
        <v>1</v>
      </c>
      <c r="D195" s="46">
        <v>1</v>
      </c>
    </row>
    <row r="196" spans="1:9" x14ac:dyDescent="0.25">
      <c r="B196" s="7" t="s">
        <v>194</v>
      </c>
      <c r="C196" s="34">
        <v>1</v>
      </c>
      <c r="D196" s="46">
        <v>1</v>
      </c>
    </row>
    <row r="197" spans="1:9" x14ac:dyDescent="0.25">
      <c r="B197" s="7" t="s">
        <v>195</v>
      </c>
      <c r="C197" s="34">
        <v>1</v>
      </c>
      <c r="D197" s="46">
        <v>1</v>
      </c>
    </row>
    <row r="198" spans="1:9" x14ac:dyDescent="0.25">
      <c r="B198" s="7" t="s">
        <v>196</v>
      </c>
      <c r="C198" s="34">
        <v>1</v>
      </c>
      <c r="D198" s="46">
        <v>1</v>
      </c>
    </row>
    <row r="199" spans="1:9" x14ac:dyDescent="0.25">
      <c r="B199" s="7" t="s">
        <v>197</v>
      </c>
      <c r="C199" s="34">
        <v>1</v>
      </c>
      <c r="D199" s="46">
        <v>1</v>
      </c>
    </row>
    <row r="200" spans="1:9" x14ac:dyDescent="0.25">
      <c r="B200" s="7" t="s">
        <v>198</v>
      </c>
      <c r="C200" s="34">
        <v>1</v>
      </c>
      <c r="D200" s="46">
        <v>1</v>
      </c>
    </row>
    <row r="201" spans="1:9" x14ac:dyDescent="0.25">
      <c r="B201" s="7" t="s">
        <v>7</v>
      </c>
      <c r="C201" s="34">
        <v>1</v>
      </c>
      <c r="D201" s="46">
        <v>1</v>
      </c>
    </row>
    <row r="202" spans="1:9" x14ac:dyDescent="0.25">
      <c r="B202" s="7" t="s">
        <v>8</v>
      </c>
      <c r="C202" s="34">
        <v>1</v>
      </c>
      <c r="D202" s="46">
        <v>1</v>
      </c>
      <c r="F202" s="14" t="s">
        <v>22</v>
      </c>
    </row>
    <row r="203" spans="1:9" x14ac:dyDescent="0.25">
      <c r="A203" s="7" t="s">
        <v>57</v>
      </c>
      <c r="C203" s="40">
        <v>1</v>
      </c>
      <c r="D203" s="47">
        <v>1</v>
      </c>
      <c r="F203" s="14"/>
      <c r="G203" s="7" t="s">
        <v>199</v>
      </c>
      <c r="H203" s="7">
        <v>1</v>
      </c>
      <c r="I203" s="14">
        <v>1</v>
      </c>
    </row>
    <row r="204" spans="1:9" x14ac:dyDescent="0.25">
      <c r="A204" s="44">
        <v>0</v>
      </c>
      <c r="B204" s="44"/>
      <c r="C204" s="40">
        <v>2</v>
      </c>
      <c r="D204" s="47">
        <v>2</v>
      </c>
      <c r="F204" s="14"/>
      <c r="G204" s="7" t="s">
        <v>200</v>
      </c>
      <c r="H204" s="7">
        <v>1</v>
      </c>
      <c r="I204" s="7">
        <v>1</v>
      </c>
    </row>
    <row r="205" spans="1:9" x14ac:dyDescent="0.25">
      <c r="A205" s="44">
        <v>0.1</v>
      </c>
      <c r="B205" s="44"/>
      <c r="C205" s="40">
        <v>3</v>
      </c>
      <c r="D205" s="47">
        <v>3</v>
      </c>
      <c r="F205" s="14"/>
      <c r="G205" s="7" t="s">
        <v>201</v>
      </c>
      <c r="H205" s="7">
        <v>1</v>
      </c>
      <c r="I205" s="7">
        <v>1</v>
      </c>
    </row>
    <row r="206" spans="1:9" x14ac:dyDescent="0.25">
      <c r="A206" s="44">
        <v>0.2</v>
      </c>
      <c r="B206" s="44"/>
      <c r="C206" s="40">
        <v>4</v>
      </c>
      <c r="D206" s="47">
        <v>4</v>
      </c>
      <c r="F206" s="14" t="s">
        <v>57</v>
      </c>
      <c r="G206" s="44"/>
      <c r="H206" s="7">
        <v>1</v>
      </c>
      <c r="I206" s="7">
        <v>1</v>
      </c>
    </row>
    <row r="207" spans="1:9" x14ac:dyDescent="0.25">
      <c r="A207" s="44">
        <v>0.3</v>
      </c>
      <c r="B207" s="44"/>
      <c r="C207" s="40">
        <v>5</v>
      </c>
      <c r="D207" s="47">
        <v>5</v>
      </c>
      <c r="F207" s="44">
        <v>0</v>
      </c>
      <c r="H207" s="7">
        <v>2</v>
      </c>
      <c r="I207" s="7">
        <v>2</v>
      </c>
    </row>
    <row r="208" spans="1:9" x14ac:dyDescent="0.25">
      <c r="A208" s="44">
        <v>0.4</v>
      </c>
      <c r="B208" s="44"/>
      <c r="C208" s="40">
        <v>6</v>
      </c>
      <c r="D208" s="47">
        <v>6</v>
      </c>
      <c r="F208" s="44">
        <v>0.1</v>
      </c>
      <c r="H208" s="7">
        <v>3</v>
      </c>
      <c r="I208" s="7">
        <v>3</v>
      </c>
    </row>
    <row r="209" spans="1:9" x14ac:dyDescent="0.25">
      <c r="A209" s="44">
        <v>0.5</v>
      </c>
      <c r="B209" s="44"/>
      <c r="C209" s="40">
        <v>7</v>
      </c>
      <c r="D209" s="47">
        <v>7</v>
      </c>
      <c r="F209" s="44">
        <v>0.2</v>
      </c>
      <c r="H209" s="7">
        <v>4</v>
      </c>
      <c r="I209" s="7">
        <v>4</v>
      </c>
    </row>
    <row r="210" spans="1:9" x14ac:dyDescent="0.25">
      <c r="A210" s="44">
        <v>0.6</v>
      </c>
      <c r="B210" s="44"/>
      <c r="C210" s="40">
        <v>8</v>
      </c>
      <c r="D210" s="47">
        <v>8</v>
      </c>
      <c r="F210" s="44">
        <v>0.3</v>
      </c>
      <c r="H210" s="7">
        <v>5</v>
      </c>
      <c r="I210" s="7">
        <v>5</v>
      </c>
    </row>
    <row r="211" spans="1:9" x14ac:dyDescent="0.25">
      <c r="A211" s="44">
        <v>0.7</v>
      </c>
      <c r="B211" s="44"/>
      <c r="C211" s="40">
        <v>9</v>
      </c>
      <c r="D211" s="47">
        <v>9</v>
      </c>
      <c r="F211" s="44">
        <v>0.4</v>
      </c>
      <c r="H211" s="7">
        <v>6</v>
      </c>
      <c r="I211" s="7">
        <v>6</v>
      </c>
    </row>
    <row r="212" spans="1:9" x14ac:dyDescent="0.25">
      <c r="A212" s="44">
        <v>0.8</v>
      </c>
      <c r="B212" s="44"/>
      <c r="C212" s="40">
        <v>10</v>
      </c>
      <c r="D212" s="47">
        <v>10</v>
      </c>
      <c r="F212" s="44">
        <v>0.5</v>
      </c>
      <c r="H212" s="7">
        <v>7</v>
      </c>
      <c r="I212" s="7">
        <v>7</v>
      </c>
    </row>
    <row r="213" spans="1:9" x14ac:dyDescent="0.25">
      <c r="A213" s="44">
        <v>0.9</v>
      </c>
      <c r="B213" s="44"/>
      <c r="C213" s="40">
        <v>11</v>
      </c>
      <c r="D213" s="47">
        <v>11</v>
      </c>
      <c r="F213" s="44">
        <v>0.6</v>
      </c>
      <c r="H213" s="7">
        <v>8</v>
      </c>
      <c r="I213" s="7">
        <v>8</v>
      </c>
    </row>
    <row r="214" spans="1:9" x14ac:dyDescent="0.25">
      <c r="A214" s="44">
        <v>1</v>
      </c>
      <c r="C214" s="40">
        <v>12</v>
      </c>
      <c r="D214" s="47">
        <v>12</v>
      </c>
      <c r="F214" s="44">
        <v>0.7</v>
      </c>
      <c r="H214" s="7">
        <v>9</v>
      </c>
      <c r="I214" s="7">
        <v>9</v>
      </c>
    </row>
    <row r="215" spans="1:9" x14ac:dyDescent="0.25">
      <c r="A215" s="7" t="s">
        <v>57</v>
      </c>
      <c r="C215" s="40"/>
      <c r="D215" s="35"/>
      <c r="F215" s="44">
        <v>0.8</v>
      </c>
      <c r="H215" s="7">
        <v>10</v>
      </c>
      <c r="I215" s="7">
        <v>10</v>
      </c>
    </row>
    <row r="216" spans="1:9" x14ac:dyDescent="0.25">
      <c r="C216" s="14"/>
      <c r="D216" s="15"/>
      <c r="F216" s="44">
        <v>0.9</v>
      </c>
      <c r="H216" s="7">
        <v>11</v>
      </c>
      <c r="I216" s="7">
        <v>11</v>
      </c>
    </row>
    <row r="217" spans="1:9" x14ac:dyDescent="0.25">
      <c r="F217" s="44">
        <v>1</v>
      </c>
      <c r="H217" s="7">
        <v>12</v>
      </c>
      <c r="I217" s="7">
        <v>12</v>
      </c>
    </row>
    <row r="218" spans="1:9" x14ac:dyDescent="0.25">
      <c r="A218" s="14" t="s">
        <v>202</v>
      </c>
      <c r="B218" s="14"/>
      <c r="F218" s="7" t="s">
        <v>57</v>
      </c>
    </row>
    <row r="219" spans="1:9" x14ac:dyDescent="0.25">
      <c r="A219" s="14"/>
      <c r="B219" s="7" t="s">
        <v>203</v>
      </c>
      <c r="C219" s="14">
        <v>1</v>
      </c>
      <c r="D219" s="15">
        <v>1</v>
      </c>
    </row>
    <row r="220" spans="1:9" x14ac:dyDescent="0.25">
      <c r="A220" s="14"/>
      <c r="B220" s="7" t="s">
        <v>204</v>
      </c>
      <c r="C220" s="14">
        <v>1</v>
      </c>
      <c r="D220" s="15">
        <v>1</v>
      </c>
    </row>
    <row r="221" spans="1:9" x14ac:dyDescent="0.25">
      <c r="A221" s="14"/>
      <c r="B221" s="7" t="s">
        <v>205</v>
      </c>
      <c r="C221" s="14">
        <v>1</v>
      </c>
      <c r="D221" s="15">
        <v>1</v>
      </c>
    </row>
    <row r="222" spans="1:9" x14ac:dyDescent="0.25">
      <c r="A222" s="14"/>
      <c r="B222" s="7" t="s">
        <v>206</v>
      </c>
      <c r="C222" s="14">
        <v>1</v>
      </c>
      <c r="D222" s="15">
        <v>1</v>
      </c>
    </row>
    <row r="223" spans="1:9" x14ac:dyDescent="0.25">
      <c r="A223" s="14"/>
      <c r="B223" s="7" t="s">
        <v>207</v>
      </c>
      <c r="C223" s="14">
        <v>1</v>
      </c>
      <c r="D223" s="15">
        <v>1</v>
      </c>
    </row>
    <row r="224" spans="1:9" x14ac:dyDescent="0.25">
      <c r="A224" s="14"/>
      <c r="B224" s="7" t="s">
        <v>208</v>
      </c>
      <c r="C224" s="14">
        <v>1</v>
      </c>
      <c r="D224" s="15">
        <v>1</v>
      </c>
    </row>
    <row r="225" spans="1:6" x14ac:dyDescent="0.25">
      <c r="A225" s="14"/>
      <c r="B225" s="7" t="s">
        <v>209</v>
      </c>
      <c r="C225" s="14">
        <v>1</v>
      </c>
      <c r="D225" s="15">
        <v>1</v>
      </c>
    </row>
    <row r="226" spans="1:6" x14ac:dyDescent="0.25">
      <c r="A226" s="14"/>
      <c r="B226" s="7" t="s">
        <v>210</v>
      </c>
      <c r="C226" s="14">
        <v>1</v>
      </c>
      <c r="D226" s="15">
        <v>1</v>
      </c>
      <c r="F226" s="7" t="s">
        <v>57</v>
      </c>
    </row>
    <row r="227" spans="1:6" x14ac:dyDescent="0.25">
      <c r="A227" s="14"/>
      <c r="B227" s="7" t="s">
        <v>211</v>
      </c>
      <c r="C227" s="14">
        <v>1</v>
      </c>
      <c r="D227" s="15">
        <v>1</v>
      </c>
      <c r="F227" s="7" t="s">
        <v>101</v>
      </c>
    </row>
    <row r="228" spans="1:6" x14ac:dyDescent="0.25">
      <c r="A228" s="14"/>
      <c r="B228" s="7" t="s">
        <v>212</v>
      </c>
      <c r="C228" s="14"/>
      <c r="D228" s="15">
        <v>1</v>
      </c>
      <c r="F228" s="7" t="s">
        <v>213</v>
      </c>
    </row>
    <row r="229" spans="1:6" x14ac:dyDescent="0.25">
      <c r="A229" s="14"/>
      <c r="B229" s="7" t="s">
        <v>214</v>
      </c>
      <c r="C229" s="14"/>
      <c r="D229" s="15">
        <v>1</v>
      </c>
      <c r="F229" s="7" t="s">
        <v>57</v>
      </c>
    </row>
    <row r="230" spans="1:6" x14ac:dyDescent="0.25">
      <c r="A230" s="14"/>
      <c r="B230" s="7" t="s">
        <v>215</v>
      </c>
      <c r="C230" s="14"/>
      <c r="D230" s="15">
        <v>1</v>
      </c>
    </row>
    <row r="231" spans="1:6" x14ac:dyDescent="0.25">
      <c r="A231" s="14"/>
      <c r="B231" s="7" t="s">
        <v>216</v>
      </c>
      <c r="C231" s="14"/>
      <c r="D231" s="15">
        <v>1</v>
      </c>
    </row>
    <row r="232" spans="1:6" x14ac:dyDescent="0.25">
      <c r="A232" s="14"/>
      <c r="B232" s="7" t="s">
        <v>217</v>
      </c>
      <c r="C232" s="14"/>
      <c r="D232" s="15">
        <v>1</v>
      </c>
    </row>
    <row r="233" spans="1:6" x14ac:dyDescent="0.25">
      <c r="A233" s="14"/>
      <c r="B233" s="7" t="s">
        <v>218</v>
      </c>
      <c r="C233" s="14"/>
      <c r="D233" s="15">
        <v>1</v>
      </c>
    </row>
    <row r="234" spans="1:6" x14ac:dyDescent="0.25">
      <c r="A234" s="14"/>
      <c r="B234" s="7" t="s">
        <v>219</v>
      </c>
      <c r="C234" s="14"/>
      <c r="D234" s="15">
        <v>1</v>
      </c>
    </row>
    <row r="235" spans="1:6" x14ac:dyDescent="0.25">
      <c r="A235" s="14"/>
      <c r="B235" s="7" t="s">
        <v>220</v>
      </c>
      <c r="C235" s="14"/>
      <c r="D235" s="15">
        <v>1</v>
      </c>
    </row>
    <row r="236" spans="1:6" x14ac:dyDescent="0.25">
      <c r="A236" s="14"/>
      <c r="B236" s="7" t="s">
        <v>221</v>
      </c>
      <c r="C236" s="14"/>
      <c r="D236" s="15">
        <v>1</v>
      </c>
    </row>
    <row r="237" spans="1:6" x14ac:dyDescent="0.25">
      <c r="A237" s="14"/>
      <c r="B237" s="7" t="s">
        <v>222</v>
      </c>
      <c r="C237" s="14"/>
      <c r="D237" s="15">
        <v>1</v>
      </c>
    </row>
    <row r="238" spans="1:6" x14ac:dyDescent="0.25">
      <c r="A238" s="14"/>
      <c r="B238" s="7" t="s">
        <v>223</v>
      </c>
      <c r="C238" s="14"/>
      <c r="D238" s="15">
        <v>1</v>
      </c>
    </row>
    <row r="239" spans="1:6" x14ac:dyDescent="0.25">
      <c r="A239" s="14"/>
      <c r="B239" s="7" t="s">
        <v>224</v>
      </c>
      <c r="C239" s="14"/>
      <c r="D239" s="15">
        <v>1</v>
      </c>
    </row>
    <row r="240" spans="1:6" x14ac:dyDescent="0.25">
      <c r="A240" s="14"/>
      <c r="B240" s="7" t="s">
        <v>225</v>
      </c>
      <c r="C240" s="14"/>
      <c r="D240" s="15">
        <v>1</v>
      </c>
    </row>
    <row r="241" spans="1:4" x14ac:dyDescent="0.25">
      <c r="A241" s="14"/>
      <c r="B241" s="7" t="s">
        <v>226</v>
      </c>
      <c r="C241" s="14"/>
      <c r="D241" s="15">
        <v>1</v>
      </c>
    </row>
    <row r="242" spans="1:4" x14ac:dyDescent="0.25">
      <c r="A242" s="14"/>
      <c r="B242" s="7" t="s">
        <v>227</v>
      </c>
      <c r="C242" s="14"/>
      <c r="D242" s="15">
        <v>1</v>
      </c>
    </row>
    <row r="243" spans="1:4" x14ac:dyDescent="0.25">
      <c r="A243" s="14"/>
      <c r="B243" s="7" t="s">
        <v>228</v>
      </c>
      <c r="C243" s="14"/>
      <c r="D243" s="15">
        <v>1</v>
      </c>
    </row>
    <row r="244" spans="1:4" x14ac:dyDescent="0.25">
      <c r="A244" s="14"/>
      <c r="B244" s="7" t="s">
        <v>229</v>
      </c>
      <c r="C244" s="14"/>
      <c r="D244" s="15">
        <v>1</v>
      </c>
    </row>
    <row r="245" spans="1:4" x14ac:dyDescent="0.25">
      <c r="A245" s="14"/>
      <c r="B245" s="7" t="s">
        <v>230</v>
      </c>
      <c r="C245" s="14"/>
      <c r="D245" s="15">
        <v>1</v>
      </c>
    </row>
    <row r="246" spans="1:4" x14ac:dyDescent="0.25">
      <c r="A246" s="14"/>
      <c r="B246" s="7" t="s">
        <v>231</v>
      </c>
      <c r="C246" s="14"/>
      <c r="D246" s="15">
        <v>1</v>
      </c>
    </row>
    <row r="247" spans="1:4" x14ac:dyDescent="0.25">
      <c r="A247" s="14"/>
      <c r="B247" s="7" t="s">
        <v>232</v>
      </c>
      <c r="C247" s="14"/>
      <c r="D247" s="15">
        <v>1</v>
      </c>
    </row>
    <row r="248" spans="1:4" x14ac:dyDescent="0.25">
      <c r="A248" s="14"/>
      <c r="B248" s="7" t="s">
        <v>233</v>
      </c>
      <c r="C248" s="14"/>
      <c r="D248" s="15">
        <v>1</v>
      </c>
    </row>
    <row r="249" spans="1:4" x14ac:dyDescent="0.25">
      <c r="A249" s="14"/>
      <c r="B249" s="7" t="s">
        <v>234</v>
      </c>
      <c r="C249" s="14"/>
      <c r="D249" s="15">
        <v>1</v>
      </c>
    </row>
    <row r="250" spans="1:4" x14ac:dyDescent="0.25">
      <c r="A250" s="14"/>
      <c r="B250" s="7" t="s">
        <v>235</v>
      </c>
      <c r="C250" s="14"/>
      <c r="D250" s="15">
        <v>1</v>
      </c>
    </row>
    <row r="251" spans="1:4" x14ac:dyDescent="0.25">
      <c r="A251" s="14"/>
      <c r="B251" s="7" t="s">
        <v>236</v>
      </c>
      <c r="C251" s="14"/>
      <c r="D251" s="15">
        <v>1</v>
      </c>
    </row>
    <row r="252" spans="1:4" x14ac:dyDescent="0.25">
      <c r="A252" s="14"/>
      <c r="B252" s="7" t="s">
        <v>237</v>
      </c>
      <c r="C252" s="14"/>
      <c r="D252" s="15">
        <v>1</v>
      </c>
    </row>
    <row r="253" spans="1:4" x14ac:dyDescent="0.25">
      <c r="A253" s="14"/>
      <c r="B253" s="7" t="s">
        <v>238</v>
      </c>
      <c r="C253" s="14"/>
      <c r="D253" s="15">
        <v>1</v>
      </c>
    </row>
    <row r="254" spans="1:4" x14ac:dyDescent="0.25">
      <c r="A254" s="14"/>
      <c r="B254" s="7" t="s">
        <v>239</v>
      </c>
      <c r="C254" s="14"/>
      <c r="D254" s="15">
        <v>1</v>
      </c>
    </row>
    <row r="255" spans="1:4" x14ac:dyDescent="0.25">
      <c r="A255" s="14"/>
      <c r="B255" s="7" t="s">
        <v>240</v>
      </c>
      <c r="C255" s="14">
        <v>1</v>
      </c>
      <c r="D255" s="15">
        <v>3</v>
      </c>
    </row>
    <row r="256" spans="1:4" x14ac:dyDescent="0.25">
      <c r="A256" s="14"/>
      <c r="B256" s="7" t="s">
        <v>241</v>
      </c>
      <c r="C256" s="14">
        <v>1</v>
      </c>
      <c r="D256" s="15">
        <v>1</v>
      </c>
    </row>
    <row r="257" spans="1:4" x14ac:dyDescent="0.25">
      <c r="A257" s="14"/>
      <c r="B257" s="7" t="s">
        <v>242</v>
      </c>
      <c r="C257" s="14">
        <v>1</v>
      </c>
      <c r="D257" s="15">
        <v>1</v>
      </c>
    </row>
    <row r="258" spans="1:4" x14ac:dyDescent="0.25">
      <c r="A258" s="14" t="s">
        <v>57</v>
      </c>
      <c r="C258" s="7">
        <v>1</v>
      </c>
      <c r="D258" s="20">
        <v>1</v>
      </c>
    </row>
    <row r="259" spans="1:4" x14ac:dyDescent="0.25">
      <c r="A259" s="7" t="s">
        <v>101</v>
      </c>
      <c r="C259" s="7">
        <v>2</v>
      </c>
      <c r="D259" s="20">
        <v>2</v>
      </c>
    </row>
    <row r="260" spans="1:4" x14ac:dyDescent="0.25">
      <c r="A260" s="7" t="s">
        <v>103</v>
      </c>
      <c r="C260" s="7">
        <v>3</v>
      </c>
      <c r="D260" s="20">
        <v>3</v>
      </c>
    </row>
    <row r="261" spans="1:4" x14ac:dyDescent="0.25">
      <c r="A261" s="7" t="s">
        <v>57</v>
      </c>
    </row>
    <row r="262" spans="1:4" x14ac:dyDescent="0.25">
      <c r="A262" s="7" t="s">
        <v>57</v>
      </c>
    </row>
    <row r="263" spans="1:4" x14ac:dyDescent="0.25">
      <c r="A263" s="14" t="s">
        <v>243</v>
      </c>
      <c r="B263" s="14"/>
    </row>
    <row r="264" spans="1:4" x14ac:dyDescent="0.25">
      <c r="A264" s="14"/>
      <c r="B264" s="7" t="s">
        <v>244</v>
      </c>
      <c r="C264" s="14">
        <v>1</v>
      </c>
      <c r="D264" s="15">
        <v>1</v>
      </c>
    </row>
    <row r="265" spans="1:4" x14ac:dyDescent="0.25">
      <c r="A265" s="14"/>
      <c r="B265" s="7" t="s">
        <v>245</v>
      </c>
      <c r="C265" s="14">
        <v>1</v>
      </c>
      <c r="D265" s="15">
        <v>1</v>
      </c>
    </row>
    <row r="266" spans="1:4" x14ac:dyDescent="0.25">
      <c r="A266" s="14"/>
      <c r="B266" s="7" t="s">
        <v>246</v>
      </c>
      <c r="C266" s="14">
        <v>1</v>
      </c>
      <c r="D266" s="15">
        <v>1</v>
      </c>
    </row>
    <row r="267" spans="1:4" x14ac:dyDescent="0.25">
      <c r="A267" s="14"/>
      <c r="B267" s="7" t="s">
        <v>247</v>
      </c>
      <c r="C267" s="14">
        <v>1</v>
      </c>
      <c r="D267" s="15">
        <v>1</v>
      </c>
    </row>
    <row r="268" spans="1:4" x14ac:dyDescent="0.25">
      <c r="A268" s="14"/>
      <c r="B268" s="7" t="s">
        <v>248</v>
      </c>
      <c r="C268" s="14">
        <v>1</v>
      </c>
      <c r="D268" s="15">
        <v>1</v>
      </c>
    </row>
    <row r="269" spans="1:4" x14ac:dyDescent="0.25">
      <c r="A269" s="7" t="s">
        <v>57</v>
      </c>
      <c r="C269" s="20">
        <v>1</v>
      </c>
      <c r="D269" s="20">
        <v>1</v>
      </c>
    </row>
    <row r="270" spans="1:4" x14ac:dyDescent="0.25">
      <c r="A270" s="7" t="s">
        <v>249</v>
      </c>
      <c r="C270" s="20">
        <v>2</v>
      </c>
      <c r="D270" s="20">
        <v>2</v>
      </c>
    </row>
    <row r="271" spans="1:4" x14ac:dyDescent="0.25">
      <c r="A271" s="7" t="s">
        <v>103</v>
      </c>
      <c r="C271" s="20">
        <v>3</v>
      </c>
      <c r="D271" s="20">
        <v>3</v>
      </c>
    </row>
    <row r="272" spans="1:4" x14ac:dyDescent="0.25">
      <c r="A272" s="7" t="s">
        <v>57</v>
      </c>
      <c r="C272" s="48"/>
      <c r="D272" s="49"/>
    </row>
    <row r="273" spans="1:5" x14ac:dyDescent="0.25">
      <c r="C273" s="48"/>
      <c r="D273" s="49"/>
    </row>
    <row r="274" spans="1:5" x14ac:dyDescent="0.25">
      <c r="A274" s="14"/>
      <c r="B274" s="7" t="s">
        <v>250</v>
      </c>
      <c r="C274" s="14">
        <v>1</v>
      </c>
      <c r="D274" s="15">
        <v>1</v>
      </c>
    </row>
    <row r="275" spans="1:5" x14ac:dyDescent="0.25">
      <c r="A275" s="14" t="s">
        <v>57</v>
      </c>
      <c r="C275" s="25">
        <v>1</v>
      </c>
      <c r="D275" s="50">
        <v>1</v>
      </c>
    </row>
    <row r="276" spans="1:5" x14ac:dyDescent="0.25">
      <c r="A276" s="7" t="s">
        <v>251</v>
      </c>
      <c r="C276" s="25">
        <v>2</v>
      </c>
      <c r="D276" s="50">
        <v>2</v>
      </c>
    </row>
    <row r="277" spans="1:5" x14ac:dyDescent="0.25">
      <c r="A277" s="7" t="s">
        <v>213</v>
      </c>
      <c r="C277" s="25">
        <v>3</v>
      </c>
      <c r="D277" s="50">
        <v>3</v>
      </c>
    </row>
    <row r="278" spans="1:5" x14ac:dyDescent="0.25">
      <c r="A278" s="7" t="s">
        <v>57</v>
      </c>
      <c r="C278" s="48"/>
      <c r="D278" s="49"/>
    </row>
    <row r="279" spans="1:5" x14ac:dyDescent="0.25">
      <c r="B279" s="14"/>
    </row>
    <row r="280" spans="1:5" x14ac:dyDescent="0.25">
      <c r="A280" s="14" t="s">
        <v>252</v>
      </c>
      <c r="B280" s="48"/>
    </row>
    <row r="281" spans="1:5" x14ac:dyDescent="0.25">
      <c r="A281" s="48" t="s">
        <v>253</v>
      </c>
      <c r="E281" s="7" t="s">
        <v>254</v>
      </c>
    </row>
    <row r="282" spans="1:5" x14ac:dyDescent="0.25">
      <c r="A282" s="7">
        <f>COUNTIF(C219:C223,2)</f>
        <v>0</v>
      </c>
      <c r="C282" s="14"/>
      <c r="D282" s="15"/>
      <c r="E282" s="7">
        <f>COUNTIF(Data!D219:D223,2)</f>
        <v>0</v>
      </c>
    </row>
    <row r="283" spans="1:5" x14ac:dyDescent="0.25">
      <c r="C283" s="48"/>
      <c r="D283" s="49"/>
    </row>
    <row r="284" spans="1:5" x14ac:dyDescent="0.25">
      <c r="B284" s="14"/>
    </row>
    <row r="285" spans="1:5" x14ac:dyDescent="0.25">
      <c r="A285" s="14" t="s">
        <v>255</v>
      </c>
      <c r="B285" s="48"/>
    </row>
    <row r="286" spans="1:5" x14ac:dyDescent="0.25">
      <c r="A286" s="48" t="s">
        <v>253</v>
      </c>
      <c r="C286" s="14"/>
      <c r="D286" s="15"/>
      <c r="E286" s="7" t="s">
        <v>254</v>
      </c>
    </row>
    <row r="287" spans="1:5" x14ac:dyDescent="0.25">
      <c r="A287" s="7">
        <f>COUNTIF(C171,1)</f>
        <v>1</v>
      </c>
      <c r="C287" s="14"/>
      <c r="D287" s="15"/>
      <c r="E287" s="7">
        <f>COUNTIF(D171,1)</f>
        <v>1</v>
      </c>
    </row>
    <row r="288" spans="1:5" x14ac:dyDescent="0.25">
      <c r="A288" s="7">
        <f>COUNTIF(C171,2)</f>
        <v>0</v>
      </c>
      <c r="E288" s="7">
        <f>COUNTIF(D171,2)</f>
        <v>0</v>
      </c>
    </row>
    <row r="289" spans="1:5" x14ac:dyDescent="0.25">
      <c r="A289" s="51">
        <f>COUNTIF(C171,3)</f>
        <v>0</v>
      </c>
      <c r="B289" s="14"/>
      <c r="E289" s="51">
        <f>COUNTIF(D171,3)</f>
        <v>0</v>
      </c>
    </row>
    <row r="290" spans="1:5" x14ac:dyDescent="0.25">
      <c r="A290" s="14">
        <f>SUM(A287:A289)</f>
        <v>1</v>
      </c>
      <c r="E290" s="14">
        <f>SUM(E287:E289)</f>
        <v>1</v>
      </c>
    </row>
  </sheetData>
  <sheetProtection algorithmName="SHA-512" hashValue="mno2gheUMRB4sZe7LMlS+bmJiCRx869CXlnLcFUwYii7OcRuY/ctAqQjbC+bFs9Ht1z+jWPY8Wggx54yiH2U7A==" saltValue="js7YVELGGyDOR0w1Fd6veA==" spinCount="100000" sheet="1" objects="1" scenarios="1"/>
  <sortState xmlns:xlrd2="http://schemas.microsoft.com/office/spreadsheetml/2017/richdata2" ref="AN19:AN292">
    <sortCondition ref="AN19"/>
  </sortState>
  <mergeCells count="2">
    <mergeCell ref="C1:C2"/>
    <mergeCell ref="D1:D2"/>
  </mergeCells>
  <dataValidations disablePrompts="1" count="1">
    <dataValidation type="list" allowBlank="1" showInputMessage="1" showErrorMessage="1" sqref="D116" xr:uid="{00000000-0002-0000-0100-000000000000}">
      <formula1>$J$2:$J$8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L160"/>
  <sheetViews>
    <sheetView topLeftCell="K122" workbookViewId="0">
      <selection activeCell="J122" sqref="A1:J1048576"/>
    </sheetView>
  </sheetViews>
  <sheetFormatPr defaultRowHeight="14.4" x14ac:dyDescent="0.3"/>
  <cols>
    <col min="1" max="1" width="58.6640625" hidden="1" customWidth="1"/>
    <col min="2" max="2" width="20" hidden="1" customWidth="1"/>
    <col min="3" max="6" width="9.109375" hidden="1" customWidth="1"/>
    <col min="7" max="7" width="19.44140625" hidden="1" customWidth="1"/>
    <col min="8" max="8" width="48.109375" hidden="1" customWidth="1"/>
    <col min="9" max="9" width="35.33203125" hidden="1" customWidth="1"/>
    <col min="10" max="10" width="19.33203125" hidden="1" customWidth="1"/>
    <col min="11" max="15" width="9.109375" customWidth="1"/>
  </cols>
  <sheetData>
    <row r="1" spans="1:12" ht="15.6" x14ac:dyDescent="0.3">
      <c r="A1" s="52" t="s">
        <v>256</v>
      </c>
      <c r="B1" s="52"/>
      <c r="G1" s="53" t="s">
        <v>257</v>
      </c>
      <c r="H1" s="53" t="s">
        <v>256</v>
      </c>
      <c r="I1" s="53" t="s">
        <v>258</v>
      </c>
      <c r="J1" s="53" t="s">
        <v>259</v>
      </c>
      <c r="K1" s="52"/>
    </row>
    <row r="2" spans="1:12" ht="15.6" x14ac:dyDescent="0.3">
      <c r="A2" s="54" t="s">
        <v>260</v>
      </c>
      <c r="B2" s="55"/>
      <c r="C2" s="56"/>
      <c r="G2" t="s">
        <v>573</v>
      </c>
      <c r="H2" t="s">
        <v>389</v>
      </c>
      <c r="I2" t="s">
        <v>574</v>
      </c>
      <c r="J2" t="s">
        <v>575</v>
      </c>
      <c r="K2" s="57"/>
      <c r="L2" s="57"/>
    </row>
    <row r="3" spans="1:12" ht="15.6" x14ac:dyDescent="0.3">
      <c r="A3" s="54" t="s">
        <v>264</v>
      </c>
      <c r="B3" s="55"/>
      <c r="C3" s="56"/>
      <c r="G3" t="s">
        <v>411</v>
      </c>
      <c r="H3" t="s">
        <v>302</v>
      </c>
      <c r="I3" t="s">
        <v>412</v>
      </c>
      <c r="J3" t="s">
        <v>413</v>
      </c>
      <c r="K3" s="57"/>
      <c r="L3" s="57"/>
    </row>
    <row r="4" spans="1:12" ht="15.6" x14ac:dyDescent="0.3">
      <c r="A4" s="54" t="s">
        <v>267</v>
      </c>
      <c r="B4" s="55"/>
      <c r="C4" s="56"/>
      <c r="G4" t="s">
        <v>411</v>
      </c>
      <c r="H4" t="s">
        <v>605</v>
      </c>
      <c r="I4" t="s">
        <v>412</v>
      </c>
      <c r="J4" t="s">
        <v>606</v>
      </c>
      <c r="K4" s="57"/>
      <c r="L4" s="57"/>
    </row>
    <row r="5" spans="1:12" ht="15.6" x14ac:dyDescent="0.3">
      <c r="A5" s="54" t="s">
        <v>271</v>
      </c>
      <c r="B5" s="55"/>
      <c r="C5" s="56"/>
      <c r="G5" t="s">
        <v>587</v>
      </c>
      <c r="H5" t="s">
        <v>403</v>
      </c>
      <c r="I5" t="s">
        <v>588</v>
      </c>
      <c r="K5" s="57"/>
      <c r="L5" s="57"/>
    </row>
    <row r="6" spans="1:12" ht="15.6" x14ac:dyDescent="0.3">
      <c r="A6" s="58" t="s">
        <v>274</v>
      </c>
      <c r="B6" s="59"/>
      <c r="C6" s="56"/>
      <c r="G6" t="s">
        <v>0</v>
      </c>
      <c r="H6" t="s">
        <v>375</v>
      </c>
      <c r="I6" t="s">
        <v>540</v>
      </c>
      <c r="J6" t="s">
        <v>541</v>
      </c>
      <c r="K6" s="57"/>
      <c r="L6" s="57"/>
    </row>
    <row r="7" spans="1:12" ht="15.6" x14ac:dyDescent="0.3">
      <c r="A7" s="60" t="s">
        <v>277</v>
      </c>
      <c r="B7" s="61"/>
      <c r="C7" s="56"/>
      <c r="G7" t="s">
        <v>364</v>
      </c>
      <c r="H7" t="s">
        <v>287</v>
      </c>
      <c r="I7" t="s">
        <v>365</v>
      </c>
      <c r="J7" t="s">
        <v>366</v>
      </c>
      <c r="K7" s="57"/>
      <c r="L7" s="57"/>
    </row>
    <row r="8" spans="1:12" ht="15.6" x14ac:dyDescent="0.3">
      <c r="A8" s="60" t="s">
        <v>280</v>
      </c>
      <c r="B8" s="61"/>
      <c r="C8" s="56"/>
      <c r="G8" t="s">
        <v>268</v>
      </c>
      <c r="H8" t="s">
        <v>264</v>
      </c>
      <c r="I8" t="s">
        <v>269</v>
      </c>
      <c r="J8" t="s">
        <v>270</v>
      </c>
      <c r="K8" s="57"/>
      <c r="L8" s="57"/>
    </row>
    <row r="9" spans="1:12" ht="15.6" x14ac:dyDescent="0.3">
      <c r="A9" s="60" t="s">
        <v>283</v>
      </c>
      <c r="B9" s="61"/>
      <c r="C9" s="56"/>
      <c r="G9" t="s">
        <v>372</v>
      </c>
      <c r="H9" t="s">
        <v>290</v>
      </c>
      <c r="I9" t="s">
        <v>373</v>
      </c>
      <c r="J9" t="s">
        <v>374</v>
      </c>
      <c r="K9" s="57"/>
      <c r="L9" s="57"/>
    </row>
    <row r="10" spans="1:12" x14ac:dyDescent="0.3">
      <c r="A10" t="s">
        <v>287</v>
      </c>
      <c r="B10" s="61"/>
      <c r="C10" s="56"/>
      <c r="G10" t="s">
        <v>272</v>
      </c>
      <c r="H10" t="s">
        <v>264</v>
      </c>
      <c r="I10" t="s">
        <v>273</v>
      </c>
      <c r="J10" t="s">
        <v>270</v>
      </c>
      <c r="K10" s="57"/>
      <c r="L10" s="57"/>
    </row>
    <row r="11" spans="1:12" ht="15.6" x14ac:dyDescent="0.3">
      <c r="A11" s="62" t="s">
        <v>290</v>
      </c>
      <c r="B11" s="61"/>
      <c r="C11" s="56"/>
      <c r="G11" t="s">
        <v>570</v>
      </c>
      <c r="H11" t="s">
        <v>385</v>
      </c>
      <c r="I11" t="s">
        <v>571</v>
      </c>
      <c r="J11" t="s">
        <v>572</v>
      </c>
      <c r="K11" s="57"/>
      <c r="L11" s="57"/>
    </row>
    <row r="12" spans="1:12" ht="15.6" x14ac:dyDescent="0.3">
      <c r="A12" s="63" t="s">
        <v>293</v>
      </c>
      <c r="B12" s="61"/>
      <c r="C12" s="56"/>
      <c r="G12" t="s">
        <v>550</v>
      </c>
      <c r="H12" t="s">
        <v>379</v>
      </c>
      <c r="I12" t="s">
        <v>551</v>
      </c>
      <c r="J12" t="s">
        <v>552</v>
      </c>
      <c r="K12" s="57"/>
      <c r="L12" s="57"/>
    </row>
    <row r="13" spans="1:12" ht="15.6" x14ac:dyDescent="0.3">
      <c r="A13" s="60" t="s">
        <v>296</v>
      </c>
      <c r="B13" s="61"/>
      <c r="C13" s="56"/>
      <c r="G13" t="s">
        <v>344</v>
      </c>
      <c r="H13" t="s">
        <v>340</v>
      </c>
      <c r="I13" t="s">
        <v>345</v>
      </c>
      <c r="J13" t="s">
        <v>346</v>
      </c>
      <c r="K13" s="57"/>
      <c r="L13" s="57"/>
    </row>
    <row r="14" spans="1:12" ht="15.6" x14ac:dyDescent="0.3">
      <c r="A14" s="60" t="s">
        <v>299</v>
      </c>
      <c r="B14" s="61"/>
      <c r="C14" s="56"/>
      <c r="G14" t="s">
        <v>452</v>
      </c>
      <c r="H14" t="s">
        <v>315</v>
      </c>
      <c r="I14" t="s">
        <v>453</v>
      </c>
      <c r="J14" t="s">
        <v>454</v>
      </c>
      <c r="K14" s="57"/>
      <c r="L14" s="57"/>
    </row>
    <row r="15" spans="1:12" ht="15.6" x14ac:dyDescent="0.3">
      <c r="A15" s="62" t="s">
        <v>302</v>
      </c>
      <c r="B15" s="61"/>
      <c r="C15" s="56"/>
      <c r="G15" t="s">
        <v>617</v>
      </c>
      <c r="H15" t="s">
        <v>618</v>
      </c>
      <c r="I15" t="s">
        <v>619</v>
      </c>
      <c r="K15" s="57"/>
      <c r="L15" s="57"/>
    </row>
    <row r="16" spans="1:12" ht="15.6" x14ac:dyDescent="0.3">
      <c r="A16" s="60" t="s">
        <v>305</v>
      </c>
      <c r="B16" s="61"/>
      <c r="C16" s="56"/>
      <c r="G16" t="s">
        <v>537</v>
      </c>
      <c r="H16" t="s">
        <v>371</v>
      </c>
      <c r="I16" t="s">
        <v>538</v>
      </c>
      <c r="J16" t="s">
        <v>539</v>
      </c>
      <c r="K16" s="57"/>
      <c r="L16" s="57"/>
    </row>
    <row r="17" spans="1:12" ht="15.6" x14ac:dyDescent="0.3">
      <c r="A17" s="60" t="s">
        <v>308</v>
      </c>
      <c r="B17" s="61"/>
      <c r="C17" s="56"/>
      <c r="G17" t="s">
        <v>504</v>
      </c>
      <c r="H17" t="s">
        <v>359</v>
      </c>
      <c r="I17" t="s">
        <v>505</v>
      </c>
      <c r="J17" t="s">
        <v>506</v>
      </c>
      <c r="K17" s="57"/>
      <c r="L17" s="57"/>
    </row>
    <row r="18" spans="1:12" ht="15.6" x14ac:dyDescent="0.3">
      <c r="A18" s="60" t="s">
        <v>312</v>
      </c>
      <c r="B18" s="61"/>
      <c r="C18" s="56"/>
      <c r="G18" t="s">
        <v>481</v>
      </c>
      <c r="H18" t="s">
        <v>335</v>
      </c>
      <c r="I18" t="s">
        <v>482</v>
      </c>
      <c r="J18" t="s">
        <v>483</v>
      </c>
      <c r="K18" s="57"/>
      <c r="L18" s="57"/>
    </row>
    <row r="19" spans="1:12" ht="15.6" x14ac:dyDescent="0.3">
      <c r="A19" s="60" t="s">
        <v>315</v>
      </c>
      <c r="B19" s="61"/>
      <c r="C19" s="56"/>
      <c r="G19" t="s">
        <v>414</v>
      </c>
      <c r="H19" t="s">
        <v>302</v>
      </c>
      <c r="I19" t="s">
        <v>415</v>
      </c>
      <c r="J19" t="s">
        <v>416</v>
      </c>
      <c r="K19" s="57"/>
      <c r="L19" s="57"/>
    </row>
    <row r="20" spans="1:12" ht="15.6" x14ac:dyDescent="0.3">
      <c r="A20" s="60" t="s">
        <v>318</v>
      </c>
      <c r="B20" s="61"/>
      <c r="C20" s="56"/>
      <c r="G20" t="s">
        <v>439</v>
      </c>
      <c r="H20" t="s">
        <v>312</v>
      </c>
      <c r="I20" t="s">
        <v>440</v>
      </c>
      <c r="J20" t="s">
        <v>441</v>
      </c>
      <c r="K20" s="57"/>
      <c r="L20" s="57"/>
    </row>
    <row r="21" spans="1:12" ht="15.6" x14ac:dyDescent="0.3">
      <c r="A21" s="60" t="s">
        <v>321</v>
      </c>
      <c r="B21" s="61"/>
      <c r="C21" s="56"/>
      <c r="G21" t="s">
        <v>326</v>
      </c>
      <c r="H21" t="s">
        <v>277</v>
      </c>
      <c r="I21" t="s">
        <v>327</v>
      </c>
      <c r="J21" t="s">
        <v>328</v>
      </c>
      <c r="K21" s="57"/>
      <c r="L21" s="57"/>
    </row>
    <row r="22" spans="1:12" ht="15.6" x14ac:dyDescent="0.3">
      <c r="A22" s="60" t="s">
        <v>325</v>
      </c>
      <c r="B22" s="61"/>
      <c r="C22" s="56"/>
      <c r="G22" t="s">
        <v>326</v>
      </c>
      <c r="H22" t="s">
        <v>359</v>
      </c>
      <c r="I22" t="s">
        <v>327</v>
      </c>
      <c r="J22" t="s">
        <v>328</v>
      </c>
      <c r="K22" s="57"/>
      <c r="L22" s="57"/>
    </row>
    <row r="23" spans="1:12" x14ac:dyDescent="0.3">
      <c r="A23" t="s">
        <v>329</v>
      </c>
      <c r="B23" s="61"/>
      <c r="C23" s="56"/>
      <c r="G23" t="s">
        <v>490</v>
      </c>
      <c r="H23" t="s">
        <v>343</v>
      </c>
      <c r="I23" t="s">
        <v>491</v>
      </c>
      <c r="J23" t="s">
        <v>492</v>
      </c>
      <c r="K23" s="57"/>
      <c r="L23" s="57"/>
    </row>
    <row r="24" spans="1:12" ht="15.6" x14ac:dyDescent="0.3">
      <c r="A24" s="60" t="s">
        <v>332</v>
      </c>
      <c r="B24" s="61"/>
      <c r="C24" s="56"/>
      <c r="G24" t="s">
        <v>275</v>
      </c>
      <c r="H24" t="s">
        <v>264</v>
      </c>
      <c r="I24" t="s">
        <v>276</v>
      </c>
      <c r="J24" t="s">
        <v>270</v>
      </c>
      <c r="K24" s="57"/>
      <c r="L24" s="57"/>
    </row>
    <row r="25" spans="1:12" ht="15.6" x14ac:dyDescent="0.3">
      <c r="A25" s="63" t="s">
        <v>335</v>
      </c>
      <c r="B25" s="61"/>
      <c r="C25" s="56"/>
      <c r="G25" t="s">
        <v>394</v>
      </c>
      <c r="H25" t="s">
        <v>359</v>
      </c>
      <c r="I25" t="s">
        <v>395</v>
      </c>
      <c r="K25" s="57"/>
      <c r="L25" s="57"/>
    </row>
    <row r="26" spans="1:12" ht="15.6" x14ac:dyDescent="0.3">
      <c r="A26" s="64" t="s">
        <v>338</v>
      </c>
      <c r="B26" s="65"/>
      <c r="C26" s="56"/>
      <c r="G26" t="s">
        <v>348</v>
      </c>
      <c r="H26" t="s">
        <v>340</v>
      </c>
      <c r="I26" t="s">
        <v>349</v>
      </c>
      <c r="J26" t="s">
        <v>350</v>
      </c>
      <c r="K26" s="66"/>
      <c r="L26" s="66"/>
    </row>
    <row r="27" spans="1:12" ht="15.6" x14ac:dyDescent="0.3">
      <c r="A27" s="62" t="s">
        <v>343</v>
      </c>
      <c r="B27" s="61"/>
      <c r="C27" s="56"/>
      <c r="G27" t="s">
        <v>542</v>
      </c>
      <c r="H27" t="s">
        <v>375</v>
      </c>
      <c r="I27" t="s">
        <v>543</v>
      </c>
      <c r="K27" s="66"/>
      <c r="L27" s="66"/>
    </row>
    <row r="28" spans="1:12" ht="15.6" x14ac:dyDescent="0.3">
      <c r="A28" s="63" t="s">
        <v>347</v>
      </c>
      <c r="B28" s="61"/>
      <c r="C28" s="56"/>
      <c r="G28" t="s">
        <v>278</v>
      </c>
      <c r="H28" t="s">
        <v>264</v>
      </c>
      <c r="I28" t="s">
        <v>279</v>
      </c>
      <c r="J28" t="s">
        <v>270</v>
      </c>
      <c r="K28" s="66"/>
      <c r="L28" s="66"/>
    </row>
    <row r="29" spans="1:12" ht="15.6" x14ac:dyDescent="0.3">
      <c r="A29" s="60" t="s">
        <v>351</v>
      </c>
      <c r="B29" s="61"/>
      <c r="C29" s="56"/>
      <c r="G29" t="s">
        <v>261</v>
      </c>
      <c r="H29" t="s">
        <v>260</v>
      </c>
      <c r="I29" t="s">
        <v>262</v>
      </c>
      <c r="J29" t="s">
        <v>263</v>
      </c>
      <c r="K29" s="57"/>
      <c r="L29" s="57"/>
    </row>
    <row r="30" spans="1:12" ht="15.6" x14ac:dyDescent="0.3">
      <c r="A30" s="60" t="s">
        <v>355</v>
      </c>
      <c r="B30" s="61"/>
      <c r="C30" s="56"/>
      <c r="G30" t="s">
        <v>583</v>
      </c>
      <c r="H30" t="s">
        <v>584</v>
      </c>
      <c r="I30" t="s">
        <v>585</v>
      </c>
      <c r="J30" t="s">
        <v>586</v>
      </c>
      <c r="K30" s="57"/>
      <c r="L30" s="57"/>
    </row>
    <row r="31" spans="1:12" x14ac:dyDescent="0.3">
      <c r="A31" t="s">
        <v>359</v>
      </c>
      <c r="B31" s="61"/>
      <c r="C31" s="56"/>
      <c r="G31" t="s">
        <v>561</v>
      </c>
      <c r="H31" t="s">
        <v>382</v>
      </c>
      <c r="I31" t="s">
        <v>562</v>
      </c>
      <c r="J31" t="s">
        <v>563</v>
      </c>
      <c r="K31" s="57"/>
      <c r="L31" s="57"/>
    </row>
    <row r="32" spans="1:12" ht="15.6" x14ac:dyDescent="0.3">
      <c r="A32" s="60" t="s">
        <v>363</v>
      </c>
      <c r="B32" s="61"/>
      <c r="C32" s="56"/>
      <c r="G32" t="s">
        <v>397</v>
      </c>
      <c r="H32" t="s">
        <v>299</v>
      </c>
      <c r="I32" t="s">
        <v>398</v>
      </c>
      <c r="J32" t="s">
        <v>399</v>
      </c>
      <c r="K32" s="57"/>
      <c r="L32" s="57"/>
    </row>
    <row r="33" spans="1:12" ht="15.6" x14ac:dyDescent="0.3">
      <c r="A33" s="60" t="s">
        <v>367</v>
      </c>
      <c r="B33" s="61"/>
      <c r="C33" s="56"/>
      <c r="G33" t="s">
        <v>397</v>
      </c>
      <c r="H33" t="s">
        <v>359</v>
      </c>
      <c r="I33" t="s">
        <v>507</v>
      </c>
      <c r="J33" t="s">
        <v>508</v>
      </c>
      <c r="K33" s="57"/>
      <c r="L33" s="57"/>
    </row>
    <row r="34" spans="1:12" ht="15.6" x14ac:dyDescent="0.3">
      <c r="A34" s="60" t="s">
        <v>371</v>
      </c>
      <c r="B34" s="61"/>
      <c r="C34" s="56"/>
      <c r="G34" t="s">
        <v>524</v>
      </c>
      <c r="H34" t="s">
        <v>525</v>
      </c>
      <c r="I34" t="s">
        <v>526</v>
      </c>
      <c r="J34" t="s">
        <v>527</v>
      </c>
      <c r="K34" s="57"/>
      <c r="L34" s="57"/>
    </row>
    <row r="35" spans="1:12" ht="15.6" x14ac:dyDescent="0.3">
      <c r="A35" s="60" t="s">
        <v>375</v>
      </c>
      <c r="B35" s="61"/>
      <c r="C35" s="56"/>
      <c r="G35" t="s">
        <v>620</v>
      </c>
      <c r="H35" t="s">
        <v>618</v>
      </c>
      <c r="I35" t="s">
        <v>621</v>
      </c>
      <c r="K35" s="57"/>
      <c r="L35" s="57"/>
    </row>
    <row r="36" spans="1:12" ht="15.6" x14ac:dyDescent="0.3">
      <c r="A36" s="60" t="s">
        <v>379</v>
      </c>
      <c r="B36" s="61"/>
      <c r="C36" s="56"/>
      <c r="G36" t="s">
        <v>376</v>
      </c>
      <c r="H36" t="s">
        <v>290</v>
      </c>
      <c r="I36" t="s">
        <v>377</v>
      </c>
      <c r="J36" t="s">
        <v>378</v>
      </c>
      <c r="K36" s="57"/>
      <c r="L36" s="57"/>
    </row>
    <row r="37" spans="1:12" ht="15.6" x14ac:dyDescent="0.3">
      <c r="A37" s="62" t="s">
        <v>382</v>
      </c>
      <c r="B37" s="61"/>
      <c r="C37" s="56"/>
      <c r="G37" t="s">
        <v>322</v>
      </c>
      <c r="H37" t="s">
        <v>274</v>
      </c>
      <c r="I37" t="s">
        <v>323</v>
      </c>
      <c r="J37" t="s">
        <v>324</v>
      </c>
      <c r="K37" s="57"/>
      <c r="L37" s="57"/>
    </row>
    <row r="38" spans="1:12" ht="15.6" x14ac:dyDescent="0.3">
      <c r="A38" s="63" t="s">
        <v>385</v>
      </c>
      <c r="B38" s="61"/>
      <c r="C38" s="56"/>
      <c r="G38" t="s">
        <v>434</v>
      </c>
      <c r="H38" t="s">
        <v>308</v>
      </c>
      <c r="I38" t="s">
        <v>435</v>
      </c>
      <c r="J38" t="s">
        <v>436</v>
      </c>
      <c r="K38" s="57"/>
      <c r="L38" s="57"/>
    </row>
    <row r="39" spans="1:12" ht="15.6" x14ac:dyDescent="0.3">
      <c r="A39" s="60" t="s">
        <v>389</v>
      </c>
      <c r="B39" s="61"/>
      <c r="C39" s="56"/>
      <c r="G39" t="s">
        <v>564</v>
      </c>
      <c r="H39" t="s">
        <v>382</v>
      </c>
      <c r="I39" t="s">
        <v>565</v>
      </c>
      <c r="J39" t="s">
        <v>563</v>
      </c>
      <c r="K39" s="57"/>
      <c r="L39" s="57"/>
    </row>
    <row r="40" spans="1:12" ht="15.6" x14ac:dyDescent="0.3">
      <c r="A40" s="60" t="s">
        <v>393</v>
      </c>
      <c r="B40" s="61"/>
      <c r="C40" s="56"/>
      <c r="G40" t="s">
        <v>352</v>
      </c>
      <c r="H40" t="s">
        <v>280</v>
      </c>
      <c r="I40" t="s">
        <v>353</v>
      </c>
      <c r="J40" t="s">
        <v>354</v>
      </c>
      <c r="K40" s="57"/>
      <c r="L40" s="57"/>
    </row>
    <row r="41" spans="1:12" ht="15.6" x14ac:dyDescent="0.3">
      <c r="A41" s="63" t="s">
        <v>396</v>
      </c>
      <c r="B41" s="61"/>
      <c r="C41" s="56"/>
      <c r="G41" t="s">
        <v>281</v>
      </c>
      <c r="H41" t="s">
        <v>264</v>
      </c>
      <c r="I41" t="s">
        <v>282</v>
      </c>
      <c r="J41" t="s">
        <v>270</v>
      </c>
      <c r="K41" s="57"/>
      <c r="L41" s="57"/>
    </row>
    <row r="42" spans="1:12" ht="15.6" x14ac:dyDescent="0.3">
      <c r="A42" s="63" t="s">
        <v>400</v>
      </c>
      <c r="B42" s="61"/>
      <c r="C42" s="56"/>
      <c r="G42" t="s">
        <v>566</v>
      </c>
      <c r="H42" t="s">
        <v>382</v>
      </c>
      <c r="I42" t="s">
        <v>567</v>
      </c>
      <c r="J42" t="s">
        <v>563</v>
      </c>
      <c r="K42" s="57"/>
      <c r="L42" s="57"/>
    </row>
    <row r="43" spans="1:12" x14ac:dyDescent="0.3">
      <c r="A43" t="s">
        <v>403</v>
      </c>
      <c r="B43" s="55"/>
      <c r="C43" s="56"/>
      <c r="G43" t="s">
        <v>330</v>
      </c>
      <c r="H43" t="s">
        <v>277</v>
      </c>
      <c r="I43" t="s">
        <v>331</v>
      </c>
      <c r="J43" t="s">
        <v>328</v>
      </c>
      <c r="K43" s="57"/>
      <c r="L43" s="57"/>
    </row>
    <row r="44" spans="1:12" x14ac:dyDescent="0.3">
      <c r="G44" t="s">
        <v>609</v>
      </c>
      <c r="H44" t="s">
        <v>290</v>
      </c>
      <c r="I44" t="s">
        <v>610</v>
      </c>
      <c r="K44" s="57"/>
      <c r="L44" s="57"/>
    </row>
    <row r="45" spans="1:12" x14ac:dyDescent="0.3">
      <c r="G45" t="s">
        <v>309</v>
      </c>
      <c r="H45" t="s">
        <v>271</v>
      </c>
      <c r="I45" t="s">
        <v>310</v>
      </c>
      <c r="J45" t="s">
        <v>311</v>
      </c>
      <c r="K45" s="57"/>
      <c r="L45" s="57"/>
    </row>
    <row r="46" spans="1:12" x14ac:dyDescent="0.3">
      <c r="G46" t="s">
        <v>576</v>
      </c>
      <c r="H46" t="s">
        <v>393</v>
      </c>
      <c r="I46" t="s">
        <v>577</v>
      </c>
      <c r="J46" t="s">
        <v>578</v>
      </c>
      <c r="K46" s="57"/>
      <c r="L46" s="57"/>
    </row>
    <row r="47" spans="1:12" x14ac:dyDescent="0.3">
      <c r="G47" t="s">
        <v>622</v>
      </c>
      <c r="H47" t="s">
        <v>359</v>
      </c>
      <c r="I47" t="s">
        <v>623</v>
      </c>
      <c r="K47" s="57"/>
      <c r="L47" s="57"/>
    </row>
    <row r="48" spans="1:12" x14ac:dyDescent="0.3">
      <c r="G48" t="s">
        <v>624</v>
      </c>
      <c r="H48" t="s">
        <v>290</v>
      </c>
      <c r="I48" t="s">
        <v>625</v>
      </c>
      <c r="K48" s="57"/>
      <c r="L48" s="57"/>
    </row>
    <row r="49" spans="7:12" x14ac:dyDescent="0.3">
      <c r="G49" t="s">
        <v>284</v>
      </c>
      <c r="H49" t="s">
        <v>264</v>
      </c>
      <c r="I49" t="s">
        <v>285</v>
      </c>
      <c r="J49" t="s">
        <v>286</v>
      </c>
      <c r="K49" s="57"/>
      <c r="L49" s="57"/>
    </row>
    <row r="50" spans="7:12" x14ac:dyDescent="0.3">
      <c r="G50" t="s">
        <v>417</v>
      </c>
      <c r="H50" t="s">
        <v>302</v>
      </c>
      <c r="I50" t="s">
        <v>418</v>
      </c>
      <c r="K50" s="57"/>
      <c r="L50" s="57"/>
    </row>
    <row r="51" spans="7:12" x14ac:dyDescent="0.3">
      <c r="G51" t="s">
        <v>544</v>
      </c>
      <c r="H51" t="s">
        <v>375</v>
      </c>
      <c r="I51" t="s">
        <v>545</v>
      </c>
      <c r="J51" t="s">
        <v>541</v>
      </c>
      <c r="K51" s="57"/>
      <c r="L51" s="57"/>
    </row>
    <row r="52" spans="7:12" x14ac:dyDescent="0.3">
      <c r="G52" t="s">
        <v>427</v>
      </c>
      <c r="H52" t="s">
        <v>305</v>
      </c>
      <c r="I52" t="s">
        <v>428</v>
      </c>
      <c r="J52" t="s">
        <v>429</v>
      </c>
      <c r="K52" s="57"/>
      <c r="L52" s="57"/>
    </row>
    <row r="53" spans="7:12" x14ac:dyDescent="0.3">
      <c r="G53" t="s">
        <v>288</v>
      </c>
      <c r="H53" t="s">
        <v>264</v>
      </c>
      <c r="I53" t="s">
        <v>289</v>
      </c>
      <c r="J53" t="s">
        <v>270</v>
      </c>
      <c r="K53" s="57"/>
      <c r="L53" s="57"/>
    </row>
    <row r="54" spans="7:12" x14ac:dyDescent="0.3">
      <c r="G54" t="s">
        <v>626</v>
      </c>
      <c r="H54" t="s">
        <v>627</v>
      </c>
      <c r="I54" t="s">
        <v>628</v>
      </c>
      <c r="K54" s="57"/>
      <c r="L54" s="57"/>
    </row>
    <row r="55" spans="7:12" x14ac:dyDescent="0.3">
      <c r="G55" t="s">
        <v>430</v>
      </c>
      <c r="H55" t="s">
        <v>305</v>
      </c>
      <c r="I55" t="s">
        <v>431</v>
      </c>
      <c r="K55" s="57"/>
      <c r="L55" s="57"/>
    </row>
    <row r="56" spans="7:12" x14ac:dyDescent="0.3">
      <c r="G56" t="s">
        <v>602</v>
      </c>
      <c r="H56" t="s">
        <v>400</v>
      </c>
      <c r="I56" t="s">
        <v>603</v>
      </c>
      <c r="J56" t="s">
        <v>604</v>
      </c>
      <c r="K56" s="57"/>
      <c r="L56" s="57"/>
    </row>
    <row r="57" spans="7:12" x14ac:dyDescent="0.3">
      <c r="G57" t="s">
        <v>464</v>
      </c>
      <c r="H57" t="s">
        <v>329</v>
      </c>
      <c r="I57" t="s">
        <v>465</v>
      </c>
      <c r="J57" t="s">
        <v>466</v>
      </c>
      <c r="K57" s="57"/>
      <c r="L57" s="57"/>
    </row>
    <row r="58" spans="7:12" x14ac:dyDescent="0.3">
      <c r="G58" t="s">
        <v>442</v>
      </c>
      <c r="H58" t="s">
        <v>312</v>
      </c>
      <c r="I58" t="s">
        <v>443</v>
      </c>
      <c r="J58" t="s">
        <v>441</v>
      </c>
      <c r="K58" s="57"/>
      <c r="L58" s="57"/>
    </row>
    <row r="59" spans="7:12" x14ac:dyDescent="0.3">
      <c r="G59" t="s">
        <v>629</v>
      </c>
      <c r="H59" t="s">
        <v>475</v>
      </c>
      <c r="I59" t="s">
        <v>630</v>
      </c>
      <c r="K59" s="57"/>
      <c r="L59" s="57"/>
    </row>
    <row r="60" spans="7:12" x14ac:dyDescent="0.3">
      <c r="G60" t="s">
        <v>496</v>
      </c>
      <c r="H60" t="s">
        <v>351</v>
      </c>
      <c r="I60" t="s">
        <v>497</v>
      </c>
      <c r="J60" t="s">
        <v>498</v>
      </c>
      <c r="K60" s="57"/>
      <c r="L60" s="57"/>
    </row>
    <row r="61" spans="7:12" x14ac:dyDescent="0.3">
      <c r="G61" t="s">
        <v>528</v>
      </c>
      <c r="H61" t="s">
        <v>363</v>
      </c>
      <c r="I61" t="s">
        <v>529</v>
      </c>
      <c r="J61" t="s">
        <v>530</v>
      </c>
      <c r="K61" s="57"/>
      <c r="L61" s="57"/>
    </row>
    <row r="62" spans="7:12" x14ac:dyDescent="0.3">
      <c r="G62" t="s">
        <v>291</v>
      </c>
      <c r="H62" t="s">
        <v>264</v>
      </c>
      <c r="I62" t="s">
        <v>292</v>
      </c>
      <c r="J62" t="s">
        <v>270</v>
      </c>
      <c r="K62" s="57"/>
      <c r="L62" s="57"/>
    </row>
    <row r="63" spans="7:12" x14ac:dyDescent="0.3">
      <c r="G63" t="s">
        <v>401</v>
      </c>
      <c r="H63" t="s">
        <v>359</v>
      </c>
      <c r="I63" t="s">
        <v>402</v>
      </c>
      <c r="K63" s="57"/>
      <c r="L63" s="57"/>
    </row>
    <row r="64" spans="7:12" x14ac:dyDescent="0.3">
      <c r="G64" t="s">
        <v>404</v>
      </c>
      <c r="H64" t="s">
        <v>359</v>
      </c>
      <c r="I64" t="s">
        <v>405</v>
      </c>
      <c r="K64" s="57"/>
      <c r="L64" s="57"/>
    </row>
    <row r="65" spans="7:12" x14ac:dyDescent="0.3">
      <c r="G65" t="s">
        <v>390</v>
      </c>
      <c r="H65" t="s">
        <v>296</v>
      </c>
      <c r="I65" t="s">
        <v>391</v>
      </c>
      <c r="J65" t="s">
        <v>392</v>
      </c>
      <c r="K65" s="57"/>
      <c r="L65" s="57"/>
    </row>
    <row r="66" spans="7:12" x14ac:dyDescent="0.3">
      <c r="G66" t="s">
        <v>499</v>
      </c>
      <c r="H66" t="s">
        <v>351</v>
      </c>
      <c r="I66" t="s">
        <v>500</v>
      </c>
      <c r="J66" t="s">
        <v>498</v>
      </c>
      <c r="K66" s="57"/>
      <c r="L66" s="57"/>
    </row>
    <row r="67" spans="7:12" x14ac:dyDescent="0.3">
      <c r="G67" t="s">
        <v>531</v>
      </c>
      <c r="H67" t="s">
        <v>363</v>
      </c>
      <c r="I67" t="s">
        <v>532</v>
      </c>
      <c r="J67" t="s">
        <v>533</v>
      </c>
      <c r="K67" s="57"/>
      <c r="L67" s="57"/>
    </row>
    <row r="68" spans="7:12" x14ac:dyDescent="0.3">
      <c r="G68" t="s">
        <v>419</v>
      </c>
      <c r="H68" t="s">
        <v>302</v>
      </c>
      <c r="I68" t="s">
        <v>420</v>
      </c>
      <c r="J68" t="s">
        <v>421</v>
      </c>
      <c r="K68" s="57"/>
      <c r="L68" s="57"/>
    </row>
    <row r="69" spans="7:12" x14ac:dyDescent="0.3">
      <c r="G69" t="s">
        <v>631</v>
      </c>
      <c r="H69" t="s">
        <v>312</v>
      </c>
      <c r="I69" t="s">
        <v>632</v>
      </c>
      <c r="K69" s="57"/>
      <c r="L69" s="57"/>
    </row>
    <row r="70" spans="7:12" x14ac:dyDescent="0.3">
      <c r="G70" t="s">
        <v>437</v>
      </c>
      <c r="H70" t="s">
        <v>308</v>
      </c>
      <c r="I70" t="s">
        <v>438</v>
      </c>
      <c r="J70" t="s">
        <v>436</v>
      </c>
      <c r="K70" s="57"/>
      <c r="L70" s="57"/>
    </row>
    <row r="71" spans="7:12" x14ac:dyDescent="0.3">
      <c r="G71" t="s">
        <v>294</v>
      </c>
      <c r="H71" t="s">
        <v>264</v>
      </c>
      <c r="I71" t="s">
        <v>295</v>
      </c>
      <c r="J71" t="s">
        <v>270</v>
      </c>
      <c r="K71" s="57"/>
      <c r="L71" s="57"/>
    </row>
    <row r="72" spans="7:12" x14ac:dyDescent="0.3">
      <c r="G72" t="s">
        <v>509</v>
      </c>
      <c r="H72" t="s">
        <v>359</v>
      </c>
      <c r="I72" t="s">
        <v>510</v>
      </c>
      <c r="J72" t="s">
        <v>511</v>
      </c>
      <c r="K72" s="66"/>
      <c r="L72" s="66"/>
    </row>
    <row r="73" spans="7:12" x14ac:dyDescent="0.3">
      <c r="G73" t="s">
        <v>493</v>
      </c>
      <c r="H73" t="s">
        <v>347</v>
      </c>
      <c r="I73" t="s">
        <v>494</v>
      </c>
      <c r="J73" t="s">
        <v>495</v>
      </c>
      <c r="K73" s="57"/>
      <c r="L73" s="57"/>
    </row>
    <row r="74" spans="7:12" x14ac:dyDescent="0.3">
      <c r="G74" t="s">
        <v>546</v>
      </c>
      <c r="H74" t="s">
        <v>375</v>
      </c>
      <c r="I74" t="s">
        <v>547</v>
      </c>
      <c r="J74" t="s">
        <v>541</v>
      </c>
      <c r="K74" s="57"/>
      <c r="L74" s="57"/>
    </row>
    <row r="75" spans="7:12" x14ac:dyDescent="0.3">
      <c r="G75" t="s">
        <v>589</v>
      </c>
      <c r="H75" t="s">
        <v>403</v>
      </c>
      <c r="I75" t="s">
        <v>590</v>
      </c>
      <c r="J75" t="s">
        <v>591</v>
      </c>
      <c r="K75" s="57"/>
      <c r="L75" s="57"/>
    </row>
    <row r="76" spans="7:12" x14ac:dyDescent="0.3">
      <c r="G76" t="s">
        <v>512</v>
      </c>
      <c r="H76" t="s">
        <v>359</v>
      </c>
      <c r="I76" t="s">
        <v>513</v>
      </c>
      <c r="J76" t="s">
        <v>514</v>
      </c>
      <c r="K76" s="57"/>
      <c r="L76" s="57"/>
    </row>
    <row r="77" spans="7:12" x14ac:dyDescent="0.3">
      <c r="G77" t="s">
        <v>607</v>
      </c>
      <c r="H77" t="s">
        <v>290</v>
      </c>
      <c r="I77" t="s">
        <v>608</v>
      </c>
      <c r="K77" s="57"/>
      <c r="L77" s="57"/>
    </row>
    <row r="78" spans="7:12" x14ac:dyDescent="0.3">
      <c r="G78" t="s">
        <v>455</v>
      </c>
      <c r="H78" t="s">
        <v>318</v>
      </c>
      <c r="I78" t="s">
        <v>456</v>
      </c>
      <c r="J78" t="s">
        <v>457</v>
      </c>
      <c r="K78" s="57"/>
      <c r="L78" s="57"/>
    </row>
    <row r="79" spans="7:12" x14ac:dyDescent="0.3">
      <c r="G79" t="s">
        <v>265</v>
      </c>
      <c r="H79" t="s">
        <v>260</v>
      </c>
      <c r="I79" t="s">
        <v>266</v>
      </c>
      <c r="J79" t="s">
        <v>263</v>
      </c>
      <c r="K79" s="57"/>
      <c r="L79" s="57"/>
    </row>
    <row r="80" spans="7:12" x14ac:dyDescent="0.3">
      <c r="G80" t="s">
        <v>568</v>
      </c>
      <c r="H80" t="s">
        <v>382</v>
      </c>
      <c r="I80" t="s">
        <v>569</v>
      </c>
      <c r="J80" t="s">
        <v>563</v>
      </c>
      <c r="K80" s="57"/>
      <c r="L80" s="57"/>
    </row>
    <row r="81" spans="7:12" x14ac:dyDescent="0.3">
      <c r="G81" t="s">
        <v>422</v>
      </c>
      <c r="H81" t="s">
        <v>302</v>
      </c>
      <c r="I81" t="s">
        <v>423</v>
      </c>
      <c r="J81" t="s">
        <v>424</v>
      </c>
      <c r="K81" s="57"/>
      <c r="L81" s="57"/>
    </row>
    <row r="82" spans="7:12" x14ac:dyDescent="0.3">
      <c r="G82" t="s">
        <v>633</v>
      </c>
      <c r="H82" t="s">
        <v>287</v>
      </c>
      <c r="I82" t="s">
        <v>634</v>
      </c>
      <c r="K82" s="57"/>
      <c r="L82" s="57"/>
    </row>
    <row r="83" spans="7:12" x14ac:dyDescent="0.3">
      <c r="G83" t="s">
        <v>356</v>
      </c>
      <c r="H83" t="s">
        <v>283</v>
      </c>
      <c r="I83" t="s">
        <v>357</v>
      </c>
      <c r="J83" t="s">
        <v>358</v>
      </c>
      <c r="K83" s="57"/>
      <c r="L83" s="57"/>
    </row>
    <row r="84" spans="7:12" x14ac:dyDescent="0.3">
      <c r="G84" t="s">
        <v>553</v>
      </c>
      <c r="H84" t="s">
        <v>379</v>
      </c>
      <c r="I84" t="s">
        <v>554</v>
      </c>
      <c r="J84" t="s">
        <v>555</v>
      </c>
      <c r="K84" s="57"/>
      <c r="L84" s="57"/>
    </row>
    <row r="85" spans="7:12" x14ac:dyDescent="0.3">
      <c r="G85" t="s">
        <v>297</v>
      </c>
      <c r="H85" t="s">
        <v>264</v>
      </c>
      <c r="I85" t="s">
        <v>298</v>
      </c>
      <c r="J85" t="s">
        <v>270</v>
      </c>
      <c r="K85" s="57"/>
      <c r="L85" s="57"/>
    </row>
    <row r="86" spans="7:12" x14ac:dyDescent="0.3">
      <c r="G86" t="s">
        <v>548</v>
      </c>
      <c r="H86" t="s">
        <v>375</v>
      </c>
      <c r="I86" t="s">
        <v>549</v>
      </c>
      <c r="J86" t="s">
        <v>541</v>
      </c>
      <c r="K86" s="57"/>
      <c r="L86" s="57"/>
    </row>
    <row r="87" spans="7:12" x14ac:dyDescent="0.3">
      <c r="G87" t="s">
        <v>461</v>
      </c>
      <c r="H87" t="s">
        <v>325</v>
      </c>
      <c r="I87" t="s">
        <v>462</v>
      </c>
      <c r="J87" t="s">
        <v>463</v>
      </c>
      <c r="K87" s="57"/>
      <c r="L87" s="57"/>
    </row>
    <row r="88" spans="7:12" x14ac:dyDescent="0.3">
      <c r="G88" t="s">
        <v>635</v>
      </c>
      <c r="H88" t="s">
        <v>287</v>
      </c>
      <c r="I88" t="s">
        <v>636</v>
      </c>
      <c r="K88" s="57"/>
      <c r="L88" s="57"/>
    </row>
    <row r="89" spans="7:12" x14ac:dyDescent="0.3">
      <c r="G89" t="s">
        <v>386</v>
      </c>
      <c r="H89" t="s">
        <v>293</v>
      </c>
      <c r="I89" t="s">
        <v>387</v>
      </c>
      <c r="J89" t="s">
        <v>388</v>
      </c>
      <c r="K89" s="57"/>
      <c r="L89" s="57"/>
    </row>
    <row r="90" spans="7:12" x14ac:dyDescent="0.3">
      <c r="G90" t="s">
        <v>300</v>
      </c>
      <c r="H90" t="s">
        <v>264</v>
      </c>
      <c r="I90" t="s">
        <v>301</v>
      </c>
      <c r="J90" t="s">
        <v>270</v>
      </c>
      <c r="K90" s="57"/>
      <c r="L90" s="57"/>
    </row>
    <row r="91" spans="7:12" x14ac:dyDescent="0.3">
      <c r="G91" t="s">
        <v>406</v>
      </c>
      <c r="H91" t="s">
        <v>299</v>
      </c>
      <c r="I91" t="s">
        <v>407</v>
      </c>
      <c r="J91" t="s">
        <v>328</v>
      </c>
      <c r="K91" s="66"/>
      <c r="L91" s="66"/>
    </row>
    <row r="92" spans="7:12" x14ac:dyDescent="0.3">
      <c r="G92" t="s">
        <v>406</v>
      </c>
      <c r="H92" t="s">
        <v>299</v>
      </c>
      <c r="I92" t="s">
        <v>407</v>
      </c>
      <c r="J92" t="s">
        <v>328</v>
      </c>
      <c r="K92" s="57"/>
      <c r="L92" s="57"/>
    </row>
    <row r="93" spans="7:12" x14ac:dyDescent="0.3">
      <c r="G93" t="s">
        <v>313</v>
      </c>
      <c r="H93" t="s">
        <v>271</v>
      </c>
      <c r="I93" t="s">
        <v>314</v>
      </c>
      <c r="J93" t="s">
        <v>311</v>
      </c>
      <c r="K93" s="57"/>
      <c r="L93" s="57"/>
    </row>
    <row r="94" spans="7:12" x14ac:dyDescent="0.3">
      <c r="G94" t="s">
        <v>534</v>
      </c>
      <c r="H94" t="s">
        <v>367</v>
      </c>
      <c r="I94" t="s">
        <v>535</v>
      </c>
      <c r="J94" t="s">
        <v>536</v>
      </c>
      <c r="K94" s="57"/>
      <c r="L94" s="57"/>
    </row>
    <row r="95" spans="7:12" x14ac:dyDescent="0.3">
      <c r="G95" t="s">
        <v>380</v>
      </c>
      <c r="H95" t="s">
        <v>290</v>
      </c>
      <c r="I95" t="s">
        <v>381</v>
      </c>
      <c r="J95" t="s">
        <v>378</v>
      </c>
      <c r="K95" s="57"/>
      <c r="L95" s="57"/>
    </row>
    <row r="96" spans="7:12" x14ac:dyDescent="0.3">
      <c r="G96" t="s">
        <v>339</v>
      </c>
      <c r="H96" t="s">
        <v>340</v>
      </c>
      <c r="I96" t="s">
        <v>341</v>
      </c>
      <c r="J96" t="s">
        <v>342</v>
      </c>
      <c r="K96" s="57"/>
      <c r="L96" s="57"/>
    </row>
    <row r="97" spans="7:12" x14ac:dyDescent="0.3">
      <c r="G97" t="s">
        <v>467</v>
      </c>
      <c r="H97" t="s">
        <v>329</v>
      </c>
      <c r="I97" t="s">
        <v>468</v>
      </c>
      <c r="J97" t="s">
        <v>469</v>
      </c>
      <c r="K97" s="57"/>
      <c r="L97" s="57"/>
    </row>
    <row r="98" spans="7:12" x14ac:dyDescent="0.3">
      <c r="G98" t="s">
        <v>484</v>
      </c>
      <c r="H98" t="s">
        <v>335</v>
      </c>
      <c r="I98" t="s">
        <v>485</v>
      </c>
      <c r="J98" t="s">
        <v>486</v>
      </c>
      <c r="K98" s="57"/>
      <c r="L98" s="57"/>
    </row>
    <row r="99" spans="7:12" x14ac:dyDescent="0.3">
      <c r="G99" t="s">
        <v>637</v>
      </c>
      <c r="H99" t="s">
        <v>335</v>
      </c>
      <c r="I99" t="s">
        <v>485</v>
      </c>
      <c r="K99" s="57"/>
      <c r="L99" s="57"/>
    </row>
    <row r="100" spans="7:12" x14ac:dyDescent="0.3">
      <c r="G100" t="s">
        <v>458</v>
      </c>
      <c r="H100" t="s">
        <v>321</v>
      </c>
      <c r="I100" t="s">
        <v>459</v>
      </c>
      <c r="J100" t="s">
        <v>460</v>
      </c>
      <c r="K100" s="57"/>
      <c r="L100" s="57"/>
    </row>
    <row r="101" spans="7:12" x14ac:dyDescent="0.3">
      <c r="G101" t="s">
        <v>556</v>
      </c>
      <c r="H101" t="s">
        <v>379</v>
      </c>
      <c r="I101" t="s">
        <v>557</v>
      </c>
      <c r="J101" t="s">
        <v>558</v>
      </c>
      <c r="K101" s="57"/>
      <c r="L101" s="57"/>
    </row>
    <row r="102" spans="7:12" x14ac:dyDescent="0.3">
      <c r="G102" t="s">
        <v>597</v>
      </c>
      <c r="H102" t="s">
        <v>396</v>
      </c>
      <c r="I102" t="s">
        <v>598</v>
      </c>
      <c r="K102" s="57"/>
      <c r="L102" s="57"/>
    </row>
    <row r="103" spans="7:12" x14ac:dyDescent="0.3">
      <c r="G103" t="s">
        <v>333</v>
      </c>
      <c r="H103" t="s">
        <v>277</v>
      </c>
      <c r="I103" t="s">
        <v>334</v>
      </c>
      <c r="J103" t="s">
        <v>328</v>
      </c>
      <c r="K103" s="57"/>
      <c r="L103" s="57"/>
    </row>
    <row r="104" spans="7:12" x14ac:dyDescent="0.3">
      <c r="G104" t="s">
        <v>515</v>
      </c>
      <c r="H104" t="s">
        <v>359</v>
      </c>
      <c r="I104" t="s">
        <v>516</v>
      </c>
      <c r="J104" t="s">
        <v>517</v>
      </c>
      <c r="K104" s="57"/>
      <c r="L104" s="57"/>
    </row>
    <row r="105" spans="7:12" x14ac:dyDescent="0.3">
      <c r="G105" t="s">
        <v>579</v>
      </c>
      <c r="H105" t="s">
        <v>580</v>
      </c>
      <c r="I105" t="s">
        <v>581</v>
      </c>
      <c r="J105" t="s">
        <v>582</v>
      </c>
      <c r="K105" s="57"/>
      <c r="L105" s="57"/>
    </row>
    <row r="106" spans="7:12" x14ac:dyDescent="0.3">
      <c r="G106" t="s">
        <v>638</v>
      </c>
      <c r="H106" t="s">
        <v>618</v>
      </c>
      <c r="I106" t="s">
        <v>639</v>
      </c>
      <c r="K106" s="57"/>
      <c r="L106" s="57"/>
    </row>
    <row r="107" spans="7:12" x14ac:dyDescent="0.3">
      <c r="G107" t="s">
        <v>599</v>
      </c>
      <c r="H107" t="s">
        <v>396</v>
      </c>
      <c r="I107" t="s">
        <v>600</v>
      </c>
      <c r="J107" t="s">
        <v>601</v>
      </c>
      <c r="K107" s="57"/>
      <c r="L107" s="57"/>
    </row>
    <row r="108" spans="7:12" x14ac:dyDescent="0.3">
      <c r="G108" t="s">
        <v>640</v>
      </c>
      <c r="H108" t="s">
        <v>627</v>
      </c>
      <c r="I108" t="s">
        <v>641</v>
      </c>
      <c r="K108" s="57"/>
      <c r="L108" s="57"/>
    </row>
    <row r="109" spans="7:12" x14ac:dyDescent="0.3">
      <c r="G109" t="s">
        <v>478</v>
      </c>
      <c r="H109" t="s">
        <v>332</v>
      </c>
      <c r="I109" t="s">
        <v>479</v>
      </c>
      <c r="J109" t="s">
        <v>480</v>
      </c>
      <c r="K109" s="57"/>
      <c r="L109" s="57"/>
    </row>
    <row r="110" spans="7:12" x14ac:dyDescent="0.3">
      <c r="G110" t="s">
        <v>642</v>
      </c>
      <c r="H110" t="s">
        <v>643</v>
      </c>
      <c r="I110" t="s">
        <v>644</v>
      </c>
      <c r="K110" s="57"/>
      <c r="L110" s="57"/>
    </row>
    <row r="111" spans="7:12" x14ac:dyDescent="0.3">
      <c r="G111" t="s">
        <v>360</v>
      </c>
      <c r="H111" t="s">
        <v>287</v>
      </c>
      <c r="I111" t="s">
        <v>361</v>
      </c>
      <c r="J111" t="s">
        <v>362</v>
      </c>
      <c r="K111" s="57"/>
      <c r="L111" s="57"/>
    </row>
    <row r="112" spans="7:12" x14ac:dyDescent="0.3">
      <c r="G112" t="s">
        <v>470</v>
      </c>
      <c r="H112" t="s">
        <v>329</v>
      </c>
      <c r="I112" t="s">
        <v>471</v>
      </c>
      <c r="J112" t="s">
        <v>469</v>
      </c>
      <c r="K112" s="66"/>
      <c r="L112" s="66"/>
    </row>
    <row r="113" spans="7:12" x14ac:dyDescent="0.3">
      <c r="G113" t="s">
        <v>501</v>
      </c>
      <c r="H113" t="s">
        <v>351</v>
      </c>
      <c r="I113" t="s">
        <v>502</v>
      </c>
      <c r="J113" t="s">
        <v>503</v>
      </c>
      <c r="K113" s="66"/>
      <c r="L113" s="66"/>
    </row>
    <row r="114" spans="7:12" x14ac:dyDescent="0.3">
      <c r="G114" t="s">
        <v>592</v>
      </c>
      <c r="H114" t="s">
        <v>403</v>
      </c>
      <c r="I114" t="s">
        <v>593</v>
      </c>
      <c r="J114" t="s">
        <v>594</v>
      </c>
      <c r="K114" s="57"/>
      <c r="L114" s="57"/>
    </row>
    <row r="115" spans="7:12" x14ac:dyDescent="0.3">
      <c r="G115" t="s">
        <v>316</v>
      </c>
      <c r="H115" t="s">
        <v>271</v>
      </c>
      <c r="I115" t="s">
        <v>317</v>
      </c>
      <c r="J115" t="s">
        <v>311</v>
      </c>
      <c r="K115" s="57"/>
      <c r="L115" s="57"/>
    </row>
    <row r="116" spans="7:12" x14ac:dyDescent="0.3">
      <c r="G116" t="s">
        <v>559</v>
      </c>
      <c r="H116" t="s">
        <v>379</v>
      </c>
      <c r="I116" t="s">
        <v>560</v>
      </c>
      <c r="J116" t="s">
        <v>558</v>
      </c>
      <c r="K116" s="57"/>
      <c r="L116" s="57"/>
    </row>
    <row r="117" spans="7:12" x14ac:dyDescent="0.3">
      <c r="G117" t="s">
        <v>645</v>
      </c>
      <c r="H117" t="s">
        <v>627</v>
      </c>
      <c r="I117" t="s">
        <v>646</v>
      </c>
      <c r="K117" s="57"/>
      <c r="L117" s="57"/>
    </row>
    <row r="118" spans="7:12" x14ac:dyDescent="0.3">
      <c r="G118" t="s">
        <v>425</v>
      </c>
      <c r="H118" t="s">
        <v>302</v>
      </c>
      <c r="I118" t="s">
        <v>426</v>
      </c>
      <c r="J118" t="s">
        <v>424</v>
      </c>
      <c r="K118" s="57"/>
      <c r="L118" s="57"/>
    </row>
    <row r="119" spans="7:12" x14ac:dyDescent="0.3">
      <c r="G119" t="s">
        <v>383</v>
      </c>
      <c r="H119" t="s">
        <v>290</v>
      </c>
      <c r="I119" t="s">
        <v>384</v>
      </c>
      <c r="J119" t="s">
        <v>378</v>
      </c>
      <c r="K119" s="57"/>
      <c r="L119" s="57"/>
    </row>
    <row r="120" spans="7:12" x14ac:dyDescent="0.3">
      <c r="G120" t="s">
        <v>368</v>
      </c>
      <c r="H120" t="s">
        <v>287</v>
      </c>
      <c r="I120" t="s">
        <v>369</v>
      </c>
      <c r="J120" t="s">
        <v>370</v>
      </c>
      <c r="K120" s="57"/>
      <c r="L120" s="57"/>
    </row>
    <row r="121" spans="7:12" x14ac:dyDescent="0.3">
      <c r="G121" t="s">
        <v>472</v>
      </c>
      <c r="H121" t="s">
        <v>329</v>
      </c>
      <c r="I121" t="s">
        <v>473</v>
      </c>
      <c r="K121" s="66"/>
      <c r="L121" s="66"/>
    </row>
    <row r="122" spans="7:12" x14ac:dyDescent="0.3">
      <c r="G122" t="s">
        <v>432</v>
      </c>
      <c r="H122" t="s">
        <v>305</v>
      </c>
      <c r="I122" t="s">
        <v>433</v>
      </c>
      <c r="J122" t="s">
        <v>429</v>
      </c>
      <c r="K122" s="57"/>
      <c r="L122" s="57"/>
    </row>
    <row r="123" spans="7:12" x14ac:dyDescent="0.3">
      <c r="G123" t="s">
        <v>303</v>
      </c>
      <c r="H123" t="s">
        <v>264</v>
      </c>
      <c r="I123" t="s">
        <v>304</v>
      </c>
      <c r="J123" t="s">
        <v>270</v>
      </c>
      <c r="K123" s="57"/>
      <c r="L123" s="57"/>
    </row>
    <row r="124" spans="7:12" x14ac:dyDescent="0.3">
      <c r="G124" t="s">
        <v>474</v>
      </c>
      <c r="H124" t="s">
        <v>475</v>
      </c>
      <c r="I124" t="s">
        <v>476</v>
      </c>
      <c r="J124" t="s">
        <v>477</v>
      </c>
    </row>
    <row r="125" spans="7:12" x14ac:dyDescent="0.3">
      <c r="G125" t="s">
        <v>319</v>
      </c>
      <c r="H125" t="s">
        <v>271</v>
      </c>
      <c r="I125" t="s">
        <v>320</v>
      </c>
      <c r="J125" t="s">
        <v>311</v>
      </c>
    </row>
    <row r="126" spans="7:12" x14ac:dyDescent="0.3">
      <c r="G126" t="s">
        <v>306</v>
      </c>
      <c r="H126" t="s">
        <v>264</v>
      </c>
      <c r="I126" t="s">
        <v>307</v>
      </c>
      <c r="J126" t="s">
        <v>270</v>
      </c>
    </row>
    <row r="127" spans="7:12" x14ac:dyDescent="0.3">
      <c r="G127" t="s">
        <v>444</v>
      </c>
      <c r="H127" t="s">
        <v>312</v>
      </c>
      <c r="I127" t="s">
        <v>445</v>
      </c>
      <c r="J127" t="s">
        <v>446</v>
      </c>
    </row>
    <row r="128" spans="7:12" x14ac:dyDescent="0.3">
      <c r="G128" t="s">
        <v>487</v>
      </c>
      <c r="H128" t="s">
        <v>338</v>
      </c>
      <c r="I128" t="s">
        <v>488</v>
      </c>
      <c r="J128" t="s">
        <v>489</v>
      </c>
    </row>
    <row r="129" spans="7:10" x14ac:dyDescent="0.3">
      <c r="G129" t="s">
        <v>447</v>
      </c>
      <c r="H129" t="s">
        <v>312</v>
      </c>
      <c r="I129" t="s">
        <v>448</v>
      </c>
      <c r="J129" t="s">
        <v>449</v>
      </c>
    </row>
    <row r="130" spans="7:10" x14ac:dyDescent="0.3">
      <c r="G130" t="s">
        <v>595</v>
      </c>
      <c r="H130" t="s">
        <v>403</v>
      </c>
      <c r="I130" t="s">
        <v>596</v>
      </c>
      <c r="J130" t="s">
        <v>594</v>
      </c>
    </row>
    <row r="131" spans="7:10" x14ac:dyDescent="0.3">
      <c r="G131" t="s">
        <v>450</v>
      </c>
      <c r="H131" t="s">
        <v>312</v>
      </c>
      <c r="I131" t="s">
        <v>451</v>
      </c>
    </row>
    <row r="132" spans="7:10" x14ac:dyDescent="0.3">
      <c r="G132" t="s">
        <v>518</v>
      </c>
      <c r="H132" t="s">
        <v>359</v>
      </c>
      <c r="I132" t="s">
        <v>409</v>
      </c>
      <c r="J132" t="s">
        <v>519</v>
      </c>
    </row>
    <row r="133" spans="7:10" x14ac:dyDescent="0.3">
      <c r="G133" t="s">
        <v>336</v>
      </c>
      <c r="H133" t="s">
        <v>277</v>
      </c>
      <c r="I133" t="s">
        <v>337</v>
      </c>
      <c r="J133" t="s">
        <v>328</v>
      </c>
    </row>
    <row r="134" spans="7:10" x14ac:dyDescent="0.3">
      <c r="G134" t="s">
        <v>336</v>
      </c>
      <c r="H134" t="s">
        <v>299</v>
      </c>
      <c r="I134" t="s">
        <v>337</v>
      </c>
      <c r="J134" t="s">
        <v>328</v>
      </c>
    </row>
    <row r="135" spans="7:10" x14ac:dyDescent="0.3">
      <c r="G135" t="s">
        <v>520</v>
      </c>
      <c r="H135" t="s">
        <v>359</v>
      </c>
      <c r="I135" t="s">
        <v>521</v>
      </c>
      <c r="J135" t="s">
        <v>522</v>
      </c>
    </row>
    <row r="136" spans="7:10" x14ac:dyDescent="0.3">
      <c r="G136" t="s">
        <v>408</v>
      </c>
      <c r="H136" t="s">
        <v>359</v>
      </c>
      <c r="I136" t="s">
        <v>409</v>
      </c>
      <c r="J136" t="s">
        <v>410</v>
      </c>
    </row>
    <row r="137" spans="7:10" x14ac:dyDescent="0.3">
      <c r="G137" t="s">
        <v>523</v>
      </c>
      <c r="H137" t="s">
        <v>359</v>
      </c>
      <c r="I137" t="s">
        <v>409</v>
      </c>
    </row>
    <row r="138" spans="7:10" x14ac:dyDescent="0.3">
      <c r="G138" t="s">
        <v>647</v>
      </c>
      <c r="H138" t="s">
        <v>648</v>
      </c>
      <c r="I138" t="s">
        <v>649</v>
      </c>
    </row>
    <row r="139" spans="7:10" x14ac:dyDescent="0.3">
      <c r="G139" t="s">
        <v>650</v>
      </c>
      <c r="H139" t="s">
        <v>651</v>
      </c>
      <c r="I139" t="s">
        <v>652</v>
      </c>
    </row>
    <row r="140" spans="7:10" x14ac:dyDescent="0.3">
      <c r="G140" t="s">
        <v>653</v>
      </c>
      <c r="H140" t="s">
        <v>651</v>
      </c>
      <c r="I140" t="s">
        <v>654</v>
      </c>
    </row>
    <row r="141" spans="7:10" x14ac:dyDescent="0.3">
      <c r="G141" t="s">
        <v>655</v>
      </c>
      <c r="H141" t="s">
        <v>651</v>
      </c>
      <c r="I141" t="s">
        <v>656</v>
      </c>
    </row>
    <row r="142" spans="7:10" x14ac:dyDescent="0.3">
      <c r="G142" t="s">
        <v>657</v>
      </c>
      <c r="H142" t="s">
        <v>651</v>
      </c>
      <c r="I142" t="s">
        <v>658</v>
      </c>
    </row>
    <row r="143" spans="7:10" x14ac:dyDescent="0.3">
      <c r="G143" t="s">
        <v>659</v>
      </c>
      <c r="H143" t="s">
        <v>660</v>
      </c>
      <c r="I143" t="s">
        <v>661</v>
      </c>
    </row>
    <row r="144" spans="7:10" x14ac:dyDescent="0.3">
      <c r="G144" t="s">
        <v>662</v>
      </c>
      <c r="H144" t="s">
        <v>660</v>
      </c>
      <c r="I144" t="s">
        <v>663</v>
      </c>
    </row>
    <row r="145" spans="7:9" x14ac:dyDescent="0.3">
      <c r="G145" t="s">
        <v>664</v>
      </c>
      <c r="H145" t="s">
        <v>665</v>
      </c>
      <c r="I145" t="s">
        <v>666</v>
      </c>
    </row>
    <row r="146" spans="7:9" x14ac:dyDescent="0.3">
      <c r="G146" t="s">
        <v>397</v>
      </c>
      <c r="H146" t="s">
        <v>359</v>
      </c>
      <c r="I146" t="s">
        <v>507</v>
      </c>
    </row>
    <row r="147" spans="7:9" x14ac:dyDescent="0.3">
      <c r="G147" t="s">
        <v>667</v>
      </c>
      <c r="H147" t="s">
        <v>668</v>
      </c>
      <c r="I147" t="s">
        <v>669</v>
      </c>
    </row>
    <row r="148" spans="7:9" x14ac:dyDescent="0.3">
      <c r="G148" t="s">
        <v>670</v>
      </c>
      <c r="H148" t="s">
        <v>668</v>
      </c>
      <c r="I148" t="s">
        <v>671</v>
      </c>
    </row>
    <row r="149" spans="7:9" x14ac:dyDescent="0.3">
      <c r="G149" t="s">
        <v>672</v>
      </c>
      <c r="H149" t="s">
        <v>668</v>
      </c>
      <c r="I149" t="s">
        <v>673</v>
      </c>
    </row>
    <row r="150" spans="7:9" x14ac:dyDescent="0.3">
      <c r="G150" t="s">
        <v>674</v>
      </c>
      <c r="H150" t="s">
        <v>668</v>
      </c>
      <c r="I150" t="s">
        <v>675</v>
      </c>
    </row>
    <row r="151" spans="7:9" x14ac:dyDescent="0.3">
      <c r="G151" t="s">
        <v>676</v>
      </c>
      <c r="H151" t="s">
        <v>677</v>
      </c>
      <c r="I151" t="s">
        <v>678</v>
      </c>
    </row>
    <row r="152" spans="7:9" x14ac:dyDescent="0.3">
      <c r="G152" t="s">
        <v>679</v>
      </c>
      <c r="H152" t="s">
        <v>677</v>
      </c>
      <c r="I152" t="s">
        <v>680</v>
      </c>
    </row>
    <row r="153" spans="7:9" x14ac:dyDescent="0.3">
      <c r="G153" t="s">
        <v>681</v>
      </c>
      <c r="H153" t="s">
        <v>385</v>
      </c>
      <c r="I153" t="s">
        <v>682</v>
      </c>
    </row>
    <row r="154" spans="7:9" x14ac:dyDescent="0.3">
      <c r="G154" t="s">
        <v>683</v>
      </c>
      <c r="H154" t="s">
        <v>684</v>
      </c>
      <c r="I154" t="s">
        <v>685</v>
      </c>
    </row>
    <row r="155" spans="7:9" x14ac:dyDescent="0.3">
      <c r="G155" t="s">
        <v>686</v>
      </c>
      <c r="H155" t="s">
        <v>687</v>
      </c>
      <c r="I155" t="s">
        <v>688</v>
      </c>
    </row>
    <row r="156" spans="7:9" x14ac:dyDescent="0.3">
      <c r="G156" t="s">
        <v>689</v>
      </c>
      <c r="H156" t="s">
        <v>687</v>
      </c>
      <c r="I156" t="s">
        <v>690</v>
      </c>
    </row>
    <row r="157" spans="7:9" x14ac:dyDescent="0.3">
      <c r="G157" t="s">
        <v>691</v>
      </c>
      <c r="H157" t="s">
        <v>692</v>
      </c>
      <c r="I157" t="s">
        <v>693</v>
      </c>
    </row>
    <row r="158" spans="7:9" x14ac:dyDescent="0.3">
      <c r="G158" t="s">
        <v>694</v>
      </c>
      <c r="H158" t="s">
        <v>651</v>
      </c>
      <c r="I158" t="s">
        <v>695</v>
      </c>
    </row>
    <row r="159" spans="7:9" x14ac:dyDescent="0.3">
      <c r="G159" t="s">
        <v>696</v>
      </c>
      <c r="H159" t="s">
        <v>665</v>
      </c>
      <c r="I159" t="s">
        <v>697</v>
      </c>
    </row>
    <row r="160" spans="7:9" x14ac:dyDescent="0.3">
      <c r="G160" t="s">
        <v>698</v>
      </c>
      <c r="H160" t="s">
        <v>305</v>
      </c>
      <c r="I160" t="s">
        <v>699</v>
      </c>
    </row>
  </sheetData>
  <sheetProtection algorithmName="SHA-512" hashValue="PWgJZmTjHyURABHpWQYtAhq3n5qkuM/aNNYcJe2NiDVL4oTp3Y2fTkATenB2CUUBOWwWbJE3alUwoiQXPq9nyQ==" saltValue="fbExQSju4KSDcfS+pFtFjA==" spinCount="100000" sheet="1" objects="1" scenarios="1"/>
  <hyperlinks>
    <hyperlink ref="I157" r:id="rId1" xr:uid="{00000000-0004-0000-0200-000000000000}"/>
    <hyperlink ref="I158" r:id="rId2" xr:uid="{00000000-0004-0000-0200-000001000000}"/>
    <hyperlink ref="I159" r:id="rId3" xr:uid="{00000000-0004-0000-0200-000002000000}"/>
    <hyperlink ref="I160" r:id="rId4" display="mailto:mike@hospitality-ins.com" xr:uid="{00000000-0004-0000-0200-000003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Driver List</vt:lpstr>
      <vt:lpstr>Data</vt:lpstr>
      <vt:lpstr>Broker List</vt:lpstr>
      <vt:lpstr>Sheet1</vt:lpstr>
      <vt:lpstr>'Driver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Greenberg</dc:creator>
  <cp:lastModifiedBy>Richard Gillmeister</cp:lastModifiedBy>
  <cp:lastPrinted>2018-11-16T18:44:45Z</cp:lastPrinted>
  <dcterms:created xsi:type="dcterms:W3CDTF">2017-11-08T21:46:00Z</dcterms:created>
  <dcterms:modified xsi:type="dcterms:W3CDTF">2021-10-21T14:20:57Z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{E7882610-6C8B-4F2A-8218-0F2542FADB24}</vt:lpwstr>
  </property>
</Properties>
</file>